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B2C625D7-352C-4010-B182-A7C30F5647B7}" xr6:coauthVersionLast="36" xr6:coauthVersionMax="36" xr10:uidLastSave="{00000000-0000-0000-0000-000000000000}"/>
  <bookViews>
    <workbookView xWindow="0" yWindow="0" windowWidth="22260" windowHeight="12645" xr2:uid="{00000000-000D-0000-FFFF-FFFF00000000}"/>
  </bookViews>
  <sheets>
    <sheet name="Anfrageformula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 r="B50" i="1" l="1"/>
  <c r="B49" i="1"/>
  <c r="B180" i="1" l="1"/>
  <c r="C172" i="1"/>
  <c r="C167" i="1"/>
  <c r="C174" i="1" s="1"/>
  <c r="C158" i="1"/>
  <c r="C159" i="1" s="1"/>
  <c r="B158" i="1"/>
  <c r="B159" i="1" s="1"/>
  <c r="A157" i="1"/>
  <c r="A156" i="1"/>
  <c r="A155" i="1"/>
  <c r="B147" i="1"/>
  <c r="B148" i="1" s="1"/>
  <c r="A146" i="1"/>
  <c r="A145" i="1"/>
  <c r="A144" i="1"/>
  <c r="C136" i="1"/>
  <c r="B134" i="1"/>
  <c r="D134" i="1" s="1"/>
  <c r="D121" i="1"/>
  <c r="D123" i="1" s="1"/>
  <c r="D124" i="1" s="1"/>
  <c r="D126" i="1" s="1"/>
  <c r="C121" i="1"/>
  <c r="C123" i="1" s="1"/>
  <c r="C124" i="1" s="1"/>
  <c r="C125" i="1" s="1"/>
  <c r="B121" i="1"/>
  <c r="B123" i="1" s="1"/>
  <c r="B124" i="1" s="1"/>
  <c r="B125" i="1" s="1"/>
  <c r="F68" i="1"/>
  <c r="E68" i="1"/>
  <c r="D68" i="1"/>
  <c r="D135" i="1" l="1"/>
  <c r="D136" i="1"/>
  <c r="E136" i="1" s="1"/>
  <c r="G69" i="1"/>
  <c r="E135" i="1"/>
  <c r="B131" i="1"/>
  <c r="B126" i="1"/>
  <c r="C126" i="1"/>
  <c r="C131" i="1"/>
  <c r="B127" i="1"/>
  <c r="C127" i="1"/>
  <c r="G161" i="1"/>
  <c r="B182" i="1" s="1"/>
  <c r="B128" i="1" l="1"/>
  <c r="B129" i="1" s="1"/>
  <c r="C128" i="1"/>
  <c r="C129" i="1" s="1"/>
</calcChain>
</file>

<file path=xl/sharedStrings.xml><?xml version="1.0" encoding="utf-8"?>
<sst xmlns="http://schemas.openxmlformats.org/spreadsheetml/2006/main" count="181" uniqueCount="169">
  <si>
    <t xml:space="preserve">€nergie-Sparzentrum-NRW </t>
  </si>
  <si>
    <t>Asselner Hellweg 120 -122</t>
  </si>
  <si>
    <t>Email:</t>
  </si>
  <si>
    <t>info@esz-nrw.de</t>
  </si>
  <si>
    <t>44319 Dortmund</t>
  </si>
  <si>
    <t>Web:</t>
  </si>
  <si>
    <t>www.esz-nrw.de</t>
  </si>
  <si>
    <t>Tel.    0231- 530 189 13</t>
  </si>
  <si>
    <t>Fax    0231- 530 189 15</t>
  </si>
  <si>
    <t>Mobil  0163- 847 5651</t>
  </si>
  <si>
    <t xml:space="preserve">Sehr geehrte Damen und Herren, </t>
  </si>
  <si>
    <t>wir freuen uns Ihnen den Weg zeigen zu können, Energiekosten auf ein Minimum zu reduzieren.</t>
  </si>
  <si>
    <r>
      <rPr>
        <b/>
        <sz val="12"/>
        <rFont val="Arial"/>
        <family val="2"/>
      </rPr>
      <t xml:space="preserve">Wir beraten, verkaufen und montieren ausschließlich aktuelle und wirtschaftliche Testsieger. </t>
    </r>
    <r>
      <rPr>
        <sz val="12"/>
        <rFont val="Arial"/>
        <family val="2"/>
      </rPr>
      <t xml:space="preserve">
Unser Maßstab ist und bleibt: Der geringste Energie-Verbrauch in Einklang mit dem Kosten-Nutzungsfaktor.
Um uns die stetige Suche nach dem aktuell besten Gerät zu erleichtern, haben wir Finder-Prämien in Höhe von 1.000 € auserkoren. Leider bis heute ohne Erfolg.
</t>
    </r>
    <r>
      <rPr>
        <b/>
        <sz val="12"/>
        <rFont val="Arial"/>
        <family val="2"/>
      </rPr>
      <t xml:space="preserve">Deshalb gibt es bei uns aus Umsatz-Zwang kein Hersteller- Sammelsurium. </t>
    </r>
    <r>
      <rPr>
        <sz val="12"/>
        <rFont val="Arial"/>
        <family val="2"/>
      </rPr>
      <t xml:space="preserve">
</t>
    </r>
  </si>
  <si>
    <r>
      <rPr>
        <b/>
        <sz val="12"/>
        <rFont val="Arial"/>
        <family val="2"/>
      </rPr>
      <t>Bitte füllen Sie diesen Fragebogen aus</t>
    </r>
    <r>
      <rPr>
        <sz val="12"/>
        <rFont val="Arial"/>
        <family val="2"/>
      </rPr>
      <t xml:space="preserve">, speichern nicht vergessen und senden die Excel-Tabelle per Mail an uns zurück. </t>
    </r>
  </si>
  <si>
    <t xml:space="preserve">Weiterhin benötigen wir als PDF per Mail.  </t>
  </si>
  <si>
    <t>Nicht den ungeschützten WhatsApp Dienst nutzen!</t>
  </si>
  <si>
    <r>
      <t xml:space="preserve">1. Grundrisszeichnungen </t>
    </r>
    <r>
      <rPr>
        <sz val="12"/>
        <rFont val="Arial"/>
        <family val="2"/>
      </rPr>
      <t>von allen Etagen</t>
    </r>
  </si>
  <si>
    <t>2. Haus-Schnitt</t>
  </si>
  <si>
    <r>
      <t xml:space="preserve">3. </t>
    </r>
    <r>
      <rPr>
        <sz val="12"/>
        <rFont val="Arial"/>
        <family val="2"/>
      </rPr>
      <t>Auszug aus dem</t>
    </r>
    <r>
      <rPr>
        <b/>
        <sz val="12"/>
        <rFont val="Arial"/>
        <family val="2"/>
      </rPr>
      <t xml:space="preserve"> Lageplan </t>
    </r>
    <r>
      <rPr>
        <sz val="12"/>
        <rFont val="Arial"/>
        <family val="2"/>
      </rPr>
      <t>mit Nachbarbebauung</t>
    </r>
  </si>
  <si>
    <r>
      <rPr>
        <b/>
        <sz val="12"/>
        <rFont val="Arial"/>
        <family val="2"/>
      </rPr>
      <t>4.</t>
    </r>
    <r>
      <rPr>
        <sz val="12"/>
        <rFont val="Arial"/>
        <family val="2"/>
      </rPr>
      <t xml:space="preserve"> </t>
    </r>
    <r>
      <rPr>
        <b/>
        <sz val="12"/>
        <rFont val="Arial"/>
        <family val="2"/>
      </rPr>
      <t xml:space="preserve">Wärmeschutznachweis / </t>
    </r>
    <r>
      <rPr>
        <sz val="12"/>
        <rFont val="Arial"/>
        <family val="2"/>
      </rPr>
      <t>EnEV / Gebäudeenergiegesetz (GEG)</t>
    </r>
  </si>
  <si>
    <r>
      <rPr>
        <b/>
        <sz val="12"/>
        <rFont val="Arial"/>
        <family val="2"/>
      </rPr>
      <t>5. Fotos der alten Anlage, für den Ausbau,</t>
    </r>
    <r>
      <rPr>
        <sz val="12"/>
        <rFont val="Arial"/>
        <family val="2"/>
      </rPr>
      <t xml:space="preserve"> helfen uns bei der  Angebotsbearbeitung</t>
    </r>
  </si>
  <si>
    <t xml:space="preserve">Die grünen Felder bitte ausfüllen und nichts verschieben. </t>
  </si>
  <si>
    <t>Datum</t>
  </si>
  <si>
    <r>
      <rPr>
        <b/>
        <sz val="12"/>
        <rFont val="Arial"/>
        <family val="2"/>
      </rPr>
      <t>1. Sole-Wasser Wärmepumpe</t>
    </r>
    <r>
      <rPr>
        <sz val="12"/>
        <rFont val="Arial"/>
        <family val="2"/>
      </rPr>
      <t xml:space="preserve"> der Fa. Nibe,</t>
    </r>
    <r>
      <rPr>
        <b/>
        <sz val="12"/>
        <rFont val="Arial"/>
        <family val="2"/>
      </rPr>
      <t xml:space="preserve"> JAZ: 5,27</t>
    </r>
  </si>
  <si>
    <r>
      <rPr>
        <b/>
        <sz val="12"/>
        <rFont val="Arial"/>
        <family val="2"/>
      </rPr>
      <t xml:space="preserve">2. Luft-Wasser Wärmepumpe </t>
    </r>
    <r>
      <rPr>
        <sz val="12"/>
        <rFont val="Arial"/>
        <family val="2"/>
      </rPr>
      <t xml:space="preserve">der Fa. Panasonic, </t>
    </r>
    <r>
      <rPr>
        <b/>
        <sz val="12"/>
        <rFont val="Arial"/>
        <family val="2"/>
      </rPr>
      <t xml:space="preserve">JAZ ca. 5,00 </t>
    </r>
  </si>
  <si>
    <r>
      <rPr>
        <b/>
        <sz val="12"/>
        <rFont val="Arial"/>
        <family val="2"/>
      </rPr>
      <t>3. Lüftungsanlage</t>
    </r>
    <r>
      <rPr>
        <sz val="12"/>
        <rFont val="Arial"/>
        <family val="2"/>
      </rPr>
      <t>, ohne Kondensatablauf und ohne Elektroheizstab!</t>
    </r>
  </si>
  <si>
    <t>4. Photovoltaikanlage mit nicht brennbaren Batteriespeicher</t>
  </si>
  <si>
    <r>
      <rPr>
        <b/>
        <sz val="12"/>
        <rFont val="Arial"/>
        <family val="2"/>
      </rPr>
      <t>5. Solarthermie-Anlage</t>
    </r>
    <r>
      <rPr>
        <sz val="12"/>
        <rFont val="Arial"/>
        <family val="2"/>
      </rPr>
      <t xml:space="preserve"> für die Warmwasser- u. Heizungsunterstützung</t>
    </r>
  </si>
  <si>
    <t>6. wassergeführter Kamin und Schornstein</t>
  </si>
  <si>
    <t>7. Fußbodenheizung inkl. Estrich</t>
  </si>
  <si>
    <r>
      <t>8. Sanitärarbeiten</t>
    </r>
    <r>
      <rPr>
        <sz val="12"/>
        <rFont val="Arial"/>
        <family val="2"/>
      </rPr>
      <t xml:space="preserve"> ungern aus Zeitmangel</t>
    </r>
  </si>
  <si>
    <t>Firma</t>
  </si>
  <si>
    <t>Vorname Name</t>
  </si>
  <si>
    <t>Straße / Nr.</t>
  </si>
  <si>
    <t>PLZ Ort</t>
  </si>
  <si>
    <t xml:space="preserve">Handy </t>
  </si>
  <si>
    <t>Email</t>
  </si>
  <si>
    <t>Angaben zum Gebäude:</t>
  </si>
  <si>
    <t xml:space="preserve">Straße / Nr. </t>
  </si>
  <si>
    <t>Entfernung von Dortmund-Asseln bis zum Objekt:</t>
  </si>
  <si>
    <t xml:space="preserve">Ein x reicht </t>
  </si>
  <si>
    <t>freistehendes Haus</t>
  </si>
  <si>
    <t>Bestand</t>
  </si>
  <si>
    <t>Doppelhaushälfte</t>
  </si>
  <si>
    <t>Baujahr:</t>
  </si>
  <si>
    <t xml:space="preserve">Mittelhaus </t>
  </si>
  <si>
    <t>Neubau</t>
  </si>
  <si>
    <t>Anzahl der Wohneinheiten:</t>
  </si>
  <si>
    <t>in Planung</t>
  </si>
  <si>
    <t>Anzahl der Bewohner:</t>
  </si>
  <si>
    <r>
      <t xml:space="preserve">Sofern mehr als die Heizung gefördert werden soll, benötigen Sie einen </t>
    </r>
    <r>
      <rPr>
        <b/>
        <sz val="12"/>
        <rFont val="Arial"/>
        <family val="2"/>
      </rPr>
      <t>zugelassenen Energieberate</t>
    </r>
    <r>
      <rPr>
        <sz val="12"/>
        <rFont val="Arial"/>
        <family val="2"/>
      </rPr>
      <t>r, der zuvor einen mit 50 % förderfähigen Fahrplan vorlegen muss. Darüber hinaus erhöht sich noch einmal die Gesamtförderung um weitere 5 %. Sollen wir diese Leistung übernehmen?</t>
    </r>
  </si>
  <si>
    <t>Architekt:</t>
  </si>
  <si>
    <t xml:space="preserve"> E-Mail:</t>
  </si>
  <si>
    <t>Telef.:</t>
  </si>
  <si>
    <t>Wärmeverteilung:</t>
  </si>
  <si>
    <t>Garage</t>
  </si>
  <si>
    <t>KG</t>
  </si>
  <si>
    <t>EG</t>
  </si>
  <si>
    <t xml:space="preserve">OG </t>
  </si>
  <si>
    <t>DG</t>
  </si>
  <si>
    <t xml:space="preserve">ganzjährig auf 20°C beheizte Wohnflächen </t>
  </si>
  <si>
    <t xml:space="preserve">Ganzjährig beheizte Wohnflächen mit 20°C: </t>
  </si>
  <si>
    <t>Wohnflächen sind Flächen, die auch im  Winter auf 20 Grad beheizt werden sollen.</t>
  </si>
  <si>
    <t>Fußbodenheizung</t>
  </si>
  <si>
    <t>Plattenheizkörper</t>
  </si>
  <si>
    <t>Rippenheizkörper</t>
  </si>
  <si>
    <t>Spitzboden</t>
  </si>
  <si>
    <r>
      <t xml:space="preserve">Sind </t>
    </r>
    <r>
      <rPr>
        <b/>
        <sz val="12"/>
        <rFont val="Arial"/>
        <family val="2"/>
      </rPr>
      <t>Holzbalkendecken vorhanden</t>
    </r>
    <r>
      <rPr>
        <sz val="12"/>
        <rFont val="Arial"/>
        <family val="2"/>
      </rPr>
      <t xml:space="preserve">, wenn ja wo? Ein x als Angabe reicht. </t>
    </r>
  </si>
  <si>
    <r>
      <rPr>
        <b/>
        <sz val="12"/>
        <rFont val="Arial"/>
        <family val="2"/>
      </rPr>
      <t xml:space="preserve">Wir benötigen </t>
    </r>
    <r>
      <rPr>
        <sz val="12"/>
        <rFont val="Arial"/>
        <family val="2"/>
      </rPr>
      <t xml:space="preserve">die </t>
    </r>
    <r>
      <rPr>
        <b/>
        <sz val="12"/>
        <rFont val="Arial"/>
        <family val="2"/>
      </rPr>
      <t>Heizlastberechnung nach DIN 12831 als PDF per Mail</t>
    </r>
    <r>
      <rPr>
        <sz val="12"/>
        <rFont val="Arial"/>
        <family val="2"/>
      </rPr>
      <t xml:space="preserve">. Die Erstellung ist seit mehr als 20 Jahren Pflicht. Ohne diese ist kein hydraulischer Abgleich möglich und ein erheblicher Baummangel dürfte bestehen. </t>
    </r>
    <r>
      <rPr>
        <b/>
        <sz val="12"/>
        <rFont val="Arial"/>
        <family val="2"/>
      </rPr>
      <t xml:space="preserve">Alternativ </t>
    </r>
    <r>
      <rPr>
        <sz val="12"/>
        <rFont val="Arial"/>
        <family val="2"/>
      </rPr>
      <t xml:space="preserve">benötigen wir den Wärmeschutznachweis / EnEV. Diese sind seit 1974 Pflicht. Was wurde nach der Ausstellung / Berechnung noch nachträglich stärker gedämmt? Bitte nur die zusätzliche Stärke angeben. </t>
    </r>
  </si>
  <si>
    <t xml:space="preserve">5-20 cm </t>
  </si>
  <si>
    <t xml:space="preserve">Nachträgliche Dämmstärke der Außenwand: </t>
  </si>
  <si>
    <t xml:space="preserve">0-20 cm </t>
  </si>
  <si>
    <t>Dämmstärke der Daches / Sparrendämmung:</t>
  </si>
  <si>
    <t>Offenes Treppenhaus ohne Tür zum Keller?</t>
  </si>
  <si>
    <t>ja / nein</t>
  </si>
  <si>
    <t>Haustechnik</t>
  </si>
  <si>
    <r>
      <t xml:space="preserve">Erfolgt die </t>
    </r>
    <r>
      <rPr>
        <b/>
        <sz val="12"/>
        <rFont val="Arial"/>
        <family val="2"/>
      </rPr>
      <t>Warmwasserbereitung</t>
    </r>
    <r>
      <rPr>
        <sz val="12"/>
        <rFont val="Arial"/>
        <family val="2"/>
      </rPr>
      <t xml:space="preserve"> </t>
    </r>
    <r>
      <rPr>
        <b/>
        <sz val="12"/>
        <rFont val="Arial"/>
        <family val="2"/>
      </rPr>
      <t>über</t>
    </r>
    <r>
      <rPr>
        <sz val="12"/>
        <rFont val="Arial"/>
        <family val="2"/>
      </rPr>
      <t xml:space="preserve"> einen </t>
    </r>
    <r>
      <rPr>
        <b/>
        <sz val="12"/>
        <rFont val="Arial"/>
        <family val="2"/>
      </rPr>
      <t>elektrischen Durchlauferhitzer</t>
    </r>
    <r>
      <rPr>
        <sz val="12"/>
        <rFont val="Arial"/>
        <family val="2"/>
      </rPr>
      <t>? Eine Umrüstung der Wasserleitungen bis zum WW-Speicher wäre eine Totalrenovierung.</t>
    </r>
  </si>
  <si>
    <t>l</t>
  </si>
  <si>
    <t>m²</t>
  </si>
  <si>
    <t>Wie groß ist die Bruttofläche?</t>
  </si>
  <si>
    <t>Ist eine Lüftungsanlage geplant oder vorhanden?</t>
  </si>
  <si>
    <t>Womit wird das Bestandshaus beheizt ?</t>
  </si>
  <si>
    <t xml:space="preserve">Öl, Gas, Nachtspeicher, Pellets- oder Kohle-Ofen. </t>
  </si>
  <si>
    <t>Einbaujahr der Heizungs-Anlage:</t>
  </si>
  <si>
    <t xml:space="preserve">Leistung des Heizkessels in kW: </t>
  </si>
  <si>
    <t>Dämmen Sie immer die unbeheizte Kellerdecke, dass ist die preiswerteste Sanierung.</t>
  </si>
  <si>
    <t>Jahres-Verbräuche: Gas, Öl und Holz</t>
  </si>
  <si>
    <t xml:space="preserve">Entnehmen Sie diese aus den Jahresabrechnungen, zur Kontrolle diese per PDF beifügen. </t>
  </si>
  <si>
    <r>
      <rPr>
        <b/>
        <sz val="12"/>
        <rFont val="Arial"/>
        <family val="2"/>
      </rPr>
      <t>Heizungs-Energieverbrauch</t>
    </r>
    <r>
      <rPr>
        <sz val="12"/>
        <rFont val="Arial"/>
        <family val="2"/>
      </rPr>
      <t xml:space="preserve"> über 3 Jahre in kW/h eingeben.</t>
    </r>
  </si>
  <si>
    <t xml:space="preserve">Jahr </t>
  </si>
  <si>
    <t>Gas kW/h</t>
  </si>
  <si>
    <t xml:space="preserve">Öl in Liter </t>
  </si>
  <si>
    <t>Raummeter Buche / Kaminofen</t>
  </si>
  <si>
    <t>gesamt</t>
  </si>
  <si>
    <t xml:space="preserve">Wirkungsgrad </t>
  </si>
  <si>
    <t>Energie-Verbrauch</t>
  </si>
  <si>
    <t>Mittelwert 3 Jahre</t>
  </si>
  <si>
    <t>Abzug WW-Bereitung</t>
  </si>
  <si>
    <t>Heizenergie/Jahr</t>
  </si>
  <si>
    <t>zzgl. Kaminofen</t>
  </si>
  <si>
    <t xml:space="preserve"> ges. Heizenergie/Jahr</t>
  </si>
  <si>
    <t xml:space="preserve">Heizlast / m² </t>
  </si>
  <si>
    <t>Sofern die Heizlast / m² über 100 kW/h liegt, sind Dämm-Maßnahmen unbedingt erforderlich!</t>
  </si>
  <si>
    <t>Heizlast der Wärmep.</t>
  </si>
  <si>
    <t>Heizkosten - Vergleich</t>
  </si>
  <si>
    <t xml:space="preserve">Ihre Heizkosten / Jahr: </t>
  </si>
  <si>
    <t xml:space="preserve">Einsparung / Jahr </t>
  </si>
  <si>
    <t xml:space="preserve">Mit Luft-Wasser WP: </t>
  </si>
  <si>
    <t>Mit Sole Wasser WP:</t>
  </si>
  <si>
    <t>JAZ Rechner:</t>
  </si>
  <si>
    <t>https://www.waermepumpe.de/jazrechner/</t>
  </si>
  <si>
    <t>Dachneigung in °:</t>
  </si>
  <si>
    <t xml:space="preserve">Einen Meter waagerecht und die Höhe messen. </t>
  </si>
  <si>
    <t xml:space="preserve">Sparrenabstand in cm: </t>
  </si>
  <si>
    <t xml:space="preserve">Von Außenkante bis Außenkante messen ist am besten. </t>
  </si>
  <si>
    <t>Stromverbrauch - Haushalt:</t>
  </si>
  <si>
    <t xml:space="preserve">gesamt: </t>
  </si>
  <si>
    <t xml:space="preserve">Mittelwert: </t>
  </si>
  <si>
    <t>Stromverbrauch der Wärmepumpe, sofern eine vorhanden ist:</t>
  </si>
  <si>
    <r>
      <rPr>
        <b/>
        <sz val="12"/>
        <rFont val="Arial"/>
        <family val="2"/>
      </rPr>
      <t>Der verbilligte Wärmepumpen -Tarif betrug bei der DEW / Dortmund von 2010 bis 2022: Brutto = 0,25 €/kW.</t>
    </r>
    <r>
      <rPr>
        <sz val="12"/>
        <rFont val="Arial"/>
        <family val="2"/>
      </rPr>
      <t xml:space="preserve"> Hinzu kommt die Jahreszählergebühr in Höhe von ca. 75 €. Diesen bietet nur der örtliche Stromversorger an. Vorsicht, nicht nur bei Check 24 tummeln sich überregionale Stromanbieter, die einen teuren Strom-Tarif als verbilligten Wärmepumpen-Tarif versuchen anzubieten! </t>
    </r>
  </si>
  <si>
    <t>Ihr Strom-Versorger:</t>
  </si>
  <si>
    <t>WP- Stromverbrauch:</t>
  </si>
  <si>
    <t xml:space="preserve">NT </t>
  </si>
  <si>
    <t xml:space="preserve">HT </t>
  </si>
  <si>
    <t>gesamt:</t>
  </si>
  <si>
    <t>Mittelwert:</t>
  </si>
  <si>
    <t>Jahresverbrauch Haushalt inkl. Wärmepumpe ( WP)</t>
  </si>
  <si>
    <t>Stromzählerstände:</t>
  </si>
  <si>
    <t>Zählerstand NT:</t>
  </si>
  <si>
    <t>Zählerstand HAT:</t>
  </si>
  <si>
    <t xml:space="preserve">Gesamtverbrauch: </t>
  </si>
  <si>
    <t>Wärmemengen-Zählerstände der Wärmepumpe:</t>
  </si>
  <si>
    <t>Heizung:</t>
  </si>
  <si>
    <t>Brauchwasser / Warmwasser:</t>
  </si>
  <si>
    <t>gesamte erzeugte Energie:</t>
  </si>
  <si>
    <t>Jahresarbeitszahl (JAZ):</t>
  </si>
  <si>
    <t>Wie viele Elektroautos sind in den kommenden 5 Jahren geplant oder sind vorhanden?</t>
  </si>
  <si>
    <t>Wallbox vorhanden ?</t>
  </si>
  <si>
    <t xml:space="preserve">Elektro-Fahrzeuge: </t>
  </si>
  <si>
    <t xml:space="preserve">Anzahl </t>
  </si>
  <si>
    <t xml:space="preserve">Kilometerleistung /Jahr </t>
  </si>
  <si>
    <t xml:space="preserve">aller Fahrzeuge. </t>
  </si>
  <si>
    <t xml:space="preserve">Jahresverbrauch Elektrofahrzeuge </t>
  </si>
  <si>
    <t xml:space="preserve">Strom gesamt: </t>
  </si>
  <si>
    <t>Angebot(e)) erwünscht bis zum :</t>
  </si>
  <si>
    <t>Besondere Vermerke:</t>
  </si>
  <si>
    <t xml:space="preserve">Der ausgefüllte Fragebogen muss erst abgespeichert werden, sonst mailen Sie einen leeren an uns. Den Fragebogen bitte nur als Excel-Tabelle mailen. Bei Fragen rufen Sie uns einfach an. </t>
  </si>
  <si>
    <t xml:space="preserve">Ausgefüllten Fragebogen an: </t>
  </si>
  <si>
    <t>Datenschutz:</t>
  </si>
  <si>
    <t xml:space="preserve">Hiermit versichert das €nergie-Sparzentrum- NRW aus Dortmund, dass Ihre Daten nicht unser Haus verlassen. </t>
  </si>
  <si>
    <t xml:space="preserve">Mit freundlichem Gruß </t>
  </si>
  <si>
    <t>Udo Grüning</t>
  </si>
  <si>
    <t>unbeheizte Nutzflächen,</t>
  </si>
  <si>
    <r>
      <rPr>
        <b/>
        <sz val="12"/>
        <rFont val="Arial"/>
        <family val="2"/>
      </rPr>
      <t xml:space="preserve">Wärme-Pumpen laufen noch wirtschaftlich bis zur maximalen Vorlauftemperatur von 45°C. </t>
    </r>
    <r>
      <rPr>
        <sz val="12"/>
        <rFont val="Arial"/>
        <family val="2"/>
      </rPr>
      <t xml:space="preserve">
Gesundheitsschädlich sind ohnehin Temperaturen an den Heizkörpern von über 55°C. Ab hier besteht eine Verbrennungsgefahr, Zugluft und eine sehr hohe Staub-Verwirbelung, die sich auch im Heizkörper verfängt. 
</t>
    </r>
    <r>
      <rPr>
        <b/>
        <sz val="12"/>
        <rFont val="Arial"/>
        <family val="2"/>
      </rPr>
      <t xml:space="preserve">Eigentest für den Austausch der Heizkörper </t>
    </r>
    <r>
      <rPr>
        <sz val="12"/>
        <rFont val="Arial"/>
        <family val="2"/>
      </rPr>
      <t>gegen 3 lagige, die 17 cm tief sind: Reduzieren Sie im Winter bei -9°C (genormte Temperatur für die Auslegung) die Temperatur über die Heizkurve auf 45°C und notieren Sie die einzelnen Raumtemperaturen. Gleicher Ablauf bei 50°C.</t>
    </r>
    <r>
      <rPr>
        <b/>
        <sz val="12"/>
        <rFont val="Arial"/>
        <family val="2"/>
      </rPr>
      <t xml:space="preserve"> Ist ein Austausch der Heizkörper gegen eine Fußbodenheizung geplant, benötigen wir die vorhandenen Estrichhöhen</t>
    </r>
    <r>
      <rPr>
        <sz val="12"/>
        <rFont val="Arial"/>
        <family val="2"/>
      </rPr>
      <t xml:space="preserve">, bestehend aus Unterdämmung, Estrich und des Belages: Fliese, Teppich, Parkett usw.
</t>
    </r>
  </si>
  <si>
    <t>notwendig für die Warmwasserbereitung.</t>
  </si>
  <si>
    <r>
      <t>Brauch- / Trink-</t>
    </r>
    <r>
      <rPr>
        <b/>
        <sz val="12"/>
        <rFont val="Arial"/>
        <family val="2"/>
      </rPr>
      <t>Warm-Wasserspeicher</t>
    </r>
    <r>
      <rPr>
        <sz val="12"/>
        <rFont val="Arial"/>
        <family val="2"/>
      </rPr>
      <t>, Größe in Liter.</t>
    </r>
  </si>
  <si>
    <r>
      <rPr>
        <b/>
        <sz val="12"/>
        <rFont val="Arial"/>
        <family val="2"/>
      </rPr>
      <t>Heizungs-Pufferspeicher</t>
    </r>
    <r>
      <rPr>
        <sz val="12"/>
        <rFont val="Arial"/>
        <family val="2"/>
      </rPr>
      <t>, Größe in Liter</t>
    </r>
  </si>
  <si>
    <r>
      <t xml:space="preserve">Ist ein </t>
    </r>
    <r>
      <rPr>
        <b/>
        <sz val="12"/>
        <rFont val="Arial"/>
        <family val="2"/>
      </rPr>
      <t xml:space="preserve">Kamin </t>
    </r>
    <r>
      <rPr>
        <sz val="12"/>
        <rFont val="Arial"/>
        <family val="2"/>
      </rPr>
      <t>vorhanden oder wird einer gewünscht?</t>
    </r>
  </si>
  <si>
    <r>
      <t xml:space="preserve">Ist eine </t>
    </r>
    <r>
      <rPr>
        <b/>
        <sz val="12"/>
        <rFont val="Arial"/>
        <family val="2"/>
      </rPr>
      <t>thermischen Solaranlage</t>
    </r>
    <r>
      <rPr>
        <sz val="12"/>
        <rFont val="Arial"/>
        <family val="2"/>
      </rPr>
      <t xml:space="preserve"> für Warmwasser vorhanden?</t>
    </r>
  </si>
  <si>
    <r>
      <t xml:space="preserve">Hat der vorhandene Kamin eine </t>
    </r>
    <r>
      <rPr>
        <b/>
        <sz val="12"/>
        <rFont val="Arial"/>
        <family val="2"/>
      </rPr>
      <t xml:space="preserve">Wassertasche </t>
    </r>
    <r>
      <rPr>
        <sz val="12"/>
        <rFont val="Arial"/>
        <family val="2"/>
      </rPr>
      <t>= wassergeführter Kamin?</t>
    </r>
  </si>
  <si>
    <t>Sicherlich möchten Sie auch die Jahresarbeitszahl (JAZ) Ihrer Wärmepumpe wissen.</t>
  </si>
  <si>
    <r>
      <rPr>
        <b/>
        <sz val="12"/>
        <rFont val="Arial"/>
        <family val="2"/>
      </rPr>
      <t xml:space="preserve">Unser ausführliches Angebot ist zwar für Sie jedoch kostenlos nicht aber für uns. </t>
    </r>
    <r>
      <rPr>
        <sz val="12"/>
        <rFont val="Arial"/>
        <family val="2"/>
      </rPr>
      <t xml:space="preserve">Deshalb gehört es auch zum guten Ton, dass Sie uns </t>
    </r>
    <r>
      <rPr>
        <b/>
        <sz val="12"/>
        <rFont val="Arial"/>
        <family val="2"/>
      </rPr>
      <t xml:space="preserve">eine kurze Antwort </t>
    </r>
    <r>
      <rPr>
        <sz val="12"/>
        <rFont val="Arial"/>
        <family val="2"/>
      </rPr>
      <t xml:space="preserve">geben, sofern Sie nicht an der Ausführung durch uns interessiert sind. Das </t>
    </r>
    <r>
      <rPr>
        <b/>
        <sz val="12"/>
        <rFont val="Arial"/>
        <family val="2"/>
      </rPr>
      <t>erspart uns zeitraubendes Nachfragen</t>
    </r>
    <r>
      <rPr>
        <sz val="12"/>
        <rFont val="Arial"/>
        <family val="2"/>
      </rPr>
      <t xml:space="preserve"> und vermeidet Ihre Datenspeicherung bei uns länger als nötig, danke. </t>
    </r>
  </si>
  <si>
    <r>
      <rPr>
        <b/>
        <sz val="12"/>
        <rFont val="Arial"/>
        <family val="2"/>
      </rPr>
      <t>Energiesparen in Formvollendung</t>
    </r>
    <r>
      <rPr>
        <sz val="12"/>
        <rFont val="Arial"/>
        <family val="2"/>
      </rPr>
      <t xml:space="preserve"> leben wir seit 2010 in unserem 600 m² Betrieb vor. 
Das Gebäude ist 1896 !!! errichtet worden und wurde 5 Jahre auch als Kirche genutzt. 
</t>
    </r>
    <r>
      <rPr>
        <b/>
        <sz val="12"/>
        <rFont val="Arial"/>
        <family val="2"/>
      </rPr>
      <t>Seit dem Umbau 2010, sind für uns Energiekosten ein Fremdwort</t>
    </r>
    <r>
      <rPr>
        <sz val="12"/>
        <rFont val="Arial"/>
        <family val="2"/>
      </rPr>
      <t xml:space="preserve">. Wir erzielen sogar einen jährlichen Energie-Überschuss von 500 €. Gern können wir unsere Abrechnungen gegen Ihre mal austauschen. 
Dank der Preiserhöhung und unserer stetigen Weiterentwicklung werden wir den Gewinn aus dem Verkauf unserer grünen Energie nun vervielfachen. 
Ein Dank an die Natur kostenlos und mit Gewinn die grüne Energie nutzen zu dürfen. 
</t>
    </r>
  </si>
  <si>
    <r>
      <rPr>
        <b/>
        <sz val="12"/>
        <rFont val="Arial"/>
        <family val="2"/>
      </rPr>
      <t>Wärmetauscher</t>
    </r>
    <r>
      <rPr>
        <sz val="12"/>
        <rFont val="Arial"/>
        <family val="2"/>
      </rPr>
      <t xml:space="preserve"> im WW-Speicher in m². Unter 3,5 m² ist ein Austausch erforderlich. </t>
    </r>
  </si>
  <si>
    <t>Nachträgliche Dämmstärke der Kellerdecke in cm:</t>
  </si>
  <si>
    <t>Festnetz</t>
  </si>
  <si>
    <r>
      <rPr>
        <b/>
        <sz val="12"/>
        <rFont val="Arial"/>
        <family val="2"/>
      </rPr>
      <t>Fenster: Einbaujahr</t>
    </r>
    <r>
      <rPr>
        <sz val="12"/>
        <rFont val="Arial"/>
        <family val="2"/>
      </rPr>
      <t xml:space="preserve"> und gesamter </t>
    </r>
    <r>
      <rPr>
        <b/>
        <sz val="12"/>
        <rFont val="Arial"/>
        <family val="2"/>
      </rPr>
      <t>U-Wert</t>
    </r>
    <r>
      <rPr>
        <sz val="12"/>
        <rFont val="Arial"/>
        <family val="2"/>
      </rPr>
      <t xml:space="preserve"> (Glas inkl. Rahmen)</t>
    </r>
  </si>
  <si>
    <t>vorhandene Estrichhöhe inkl. 1,5 cm Belag.</t>
  </si>
  <si>
    <t xml:space="preserve">Angaben nur nötig für die Auslegung einer Photovoltaik-Anlage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</si>
</sst>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 #,##0.00\ &quot;€&quot;_-;\-* #,##0.00\ &quot;€&quot;_-;_-* &quot;-&quot;??\ &quot;€&quot;_-;_-@_-"/>
    <numFmt numFmtId="43" formatCode="_-* #,##0.00\ _€_-;\-* #,##0.00\ _€_-;_-* &quot;-&quot;??\ _€_-;_-@_-"/>
    <numFmt numFmtId="164" formatCode="0\ &quot;km&quot;"/>
    <numFmt numFmtId="165" formatCode="0.0\ &quot;m²&quot;"/>
    <numFmt numFmtId="166" formatCode="0.0\ &quot;cm&quot;"/>
    <numFmt numFmtId="167" formatCode="#,##0\ &quot;kW/h&quot;"/>
    <numFmt numFmtId="168" formatCode="0\ &quot;l&quot;"/>
    <numFmt numFmtId="169" formatCode="0\ &quot;kW&quot;"/>
    <numFmt numFmtId="170" formatCode="#,##0\ &quot;l&quot;"/>
    <numFmt numFmtId="171" formatCode="0.0\ &quot;m³&quot;"/>
    <numFmt numFmtId="172" formatCode="#,##0.0\ &quot;kW/h&quot;"/>
    <numFmt numFmtId="173" formatCode="0.00\ &quot;kW&quot;"/>
    <numFmt numFmtId="174" formatCode="0.0\ &quot;JAZ&quot;"/>
    <numFmt numFmtId="175" formatCode="0.00\ &quot;€ / kWh&quot;"/>
    <numFmt numFmtId="176" formatCode="0\ &quot;Grad&quot;"/>
    <numFmt numFmtId="177" formatCode="0\ &quot;cm&quot;"/>
    <numFmt numFmtId="178" formatCode="0.00\ &quot;JAZ&quot;"/>
    <numFmt numFmtId="179" formatCode="#,##0&quot; km&quot;"/>
    <numFmt numFmtId="180" formatCode="#,##0&quot; kW/h&quot;"/>
    <numFmt numFmtId="181" formatCode="0\ &quot;Personen&quot;"/>
  </numFmts>
  <fonts count="13" x14ac:knownFonts="1">
    <font>
      <sz val="11"/>
      <color theme="1"/>
      <name val="Calibri"/>
      <family val="2"/>
      <scheme val="minor"/>
    </font>
    <font>
      <sz val="11"/>
      <color theme="1"/>
      <name val="Calibri"/>
      <family val="2"/>
      <scheme val="minor"/>
    </font>
    <font>
      <u/>
      <sz val="11"/>
      <color theme="10"/>
      <name val="Calibri"/>
      <family val="2"/>
      <scheme val="minor"/>
    </font>
    <font>
      <b/>
      <sz val="12"/>
      <name val="Arial"/>
      <family val="2"/>
    </font>
    <font>
      <sz val="12"/>
      <name val="Arial"/>
      <family val="2"/>
    </font>
    <font>
      <u/>
      <sz val="12"/>
      <name val="Arial"/>
      <family val="2"/>
    </font>
    <font>
      <b/>
      <sz val="16"/>
      <name val="Arial"/>
      <family val="2"/>
    </font>
    <font>
      <sz val="10"/>
      <name val="Arial"/>
      <family val="2"/>
    </font>
    <font>
      <sz val="12"/>
      <color rgb="FFFF0000"/>
      <name val="Arial"/>
      <family val="2"/>
    </font>
    <font>
      <b/>
      <sz val="14"/>
      <name val="Arial"/>
      <family val="2"/>
    </font>
    <font>
      <b/>
      <sz val="12"/>
      <color rgb="FFFF0000"/>
      <name val="Arial"/>
      <family val="2"/>
    </font>
    <font>
      <sz val="14"/>
      <name val="Arial"/>
      <family val="2"/>
    </font>
    <font>
      <sz val="11"/>
      <name val="Arial"/>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44" fontId="7" fillId="0" borderId="0" applyFont="0" applyFill="0" applyBorder="0" applyAlignment="0" applyProtection="0"/>
  </cellStyleXfs>
  <cellXfs count="166">
    <xf numFmtId="0" fontId="0" fillId="0" borderId="0" xfId="0"/>
    <xf numFmtId="0" fontId="3" fillId="0" borderId="0" xfId="0" applyFont="1" applyProtection="1">
      <protection hidden="1"/>
    </xf>
    <xf numFmtId="0" fontId="4" fillId="0" borderId="0" xfId="0" applyFont="1" applyProtection="1">
      <protection hidden="1"/>
    </xf>
    <xf numFmtId="14" fontId="3" fillId="0" borderId="0" xfId="0" applyNumberFormat="1" applyFont="1" applyProtection="1">
      <protection hidden="1"/>
    </xf>
    <xf numFmtId="0" fontId="4" fillId="0" borderId="0" xfId="0" applyFont="1"/>
    <xf numFmtId="0" fontId="4" fillId="0" borderId="0" xfId="0" applyFont="1" applyAlignment="1" applyProtection="1">
      <alignment horizontal="right"/>
      <protection hidden="1"/>
    </xf>
    <xf numFmtId="0" fontId="4" fillId="0" borderId="0" xfId="2" applyFont="1" applyBorder="1" applyAlignment="1" applyProtection="1">
      <protection hidden="1"/>
    </xf>
    <xf numFmtId="0" fontId="4" fillId="0" borderId="0" xfId="0" applyFont="1" applyAlignment="1">
      <alignment vertical="top"/>
    </xf>
    <xf numFmtId="0" fontId="3" fillId="0" borderId="0" xfId="0" applyFont="1"/>
    <xf numFmtId="0" fontId="4" fillId="0" borderId="0" xfId="0" applyFont="1" applyAlignment="1" applyProtection="1">
      <alignment horizontal="left"/>
      <protection hidden="1"/>
    </xf>
    <xf numFmtId="0" fontId="4" fillId="0" borderId="0" xfId="0" applyFont="1" applyAlignment="1" applyProtection="1">
      <alignment horizontal="left" vertical="top" wrapText="1"/>
      <protection hidden="1"/>
    </xf>
    <xf numFmtId="0" fontId="3" fillId="0" borderId="0" xfId="0" applyFont="1" applyAlignment="1" applyProtection="1">
      <alignment vertical="center" wrapText="1"/>
      <protection hidden="1"/>
    </xf>
    <xf numFmtId="14" fontId="4" fillId="2" borderId="1" xfId="0" applyNumberFormat="1" applyFont="1" applyFill="1" applyBorder="1" applyAlignment="1" applyProtection="1">
      <alignment vertical="center"/>
      <protection hidden="1"/>
    </xf>
    <xf numFmtId="0" fontId="4" fillId="0" borderId="0" xfId="0" applyFont="1" applyAlignment="1" applyProtection="1">
      <alignment vertical="center" wrapText="1"/>
      <protection hidden="1"/>
    </xf>
    <xf numFmtId="0" fontId="3" fillId="2" borderId="1" xfId="0" applyFont="1" applyFill="1" applyBorder="1" applyAlignment="1" applyProtection="1">
      <alignment horizontal="center" vertical="center"/>
      <protection hidden="1"/>
    </xf>
    <xf numFmtId="0" fontId="4" fillId="0" borderId="0" xfId="0" applyFont="1" applyAlignment="1" applyProtection="1">
      <alignment vertical="top"/>
      <protection hidden="1"/>
    </xf>
    <xf numFmtId="0" fontId="4" fillId="0" borderId="0" xfId="0" applyFont="1" applyAlignment="1" applyProtection="1">
      <alignment horizontal="left" vertical="top" shrinkToFit="1"/>
      <protection hidden="1"/>
    </xf>
    <xf numFmtId="0" fontId="4" fillId="0" borderId="0" xfId="0" applyFont="1" applyBorder="1" applyProtection="1">
      <protection hidden="1"/>
    </xf>
    <xf numFmtId="0" fontId="3" fillId="3" borderId="1" xfId="0" applyFont="1" applyFill="1" applyBorder="1" applyAlignment="1" applyProtection="1">
      <alignment horizontal="center" vertic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0" fontId="5" fillId="0" borderId="0" xfId="0" applyFont="1" applyAlignment="1" applyProtection="1">
      <alignment horizontal="center"/>
      <protection locked="0" hidden="1"/>
    </xf>
    <xf numFmtId="0" fontId="3" fillId="0" borderId="2" xfId="0" applyFont="1" applyBorder="1" applyProtection="1">
      <protection hidden="1"/>
    </xf>
    <xf numFmtId="164" fontId="4" fillId="2" borderId="1" xfId="0" applyNumberFormat="1" applyFont="1" applyFill="1" applyBorder="1" applyAlignment="1" applyProtection="1">
      <alignment horizontal="center" vertical="center"/>
      <protection locked="0" hidden="1"/>
    </xf>
    <xf numFmtId="0" fontId="4" fillId="3" borderId="1" xfId="0" applyFont="1" applyFill="1" applyBorder="1" applyAlignment="1" applyProtection="1">
      <alignment horizontal="center" vertical="center"/>
      <protection locked="0" hidden="1"/>
    </xf>
    <xf numFmtId="0" fontId="4" fillId="2" borderId="1" xfId="0" applyFont="1" applyFill="1" applyBorder="1" applyAlignment="1" applyProtection="1">
      <alignment horizontal="center" vertical="center"/>
      <protection locked="0" hidden="1"/>
    </xf>
    <xf numFmtId="49" fontId="4" fillId="2" borderId="1" xfId="0" applyNumberFormat="1" applyFont="1" applyFill="1" applyBorder="1" applyAlignment="1" applyProtection="1">
      <alignment horizontal="center" vertical="center"/>
      <protection hidden="1"/>
    </xf>
    <xf numFmtId="1" fontId="4" fillId="3" borderId="1" xfId="0" applyNumberFormat="1" applyFont="1" applyFill="1" applyBorder="1" applyAlignment="1" applyProtection="1">
      <alignment horizontal="center" vertical="center"/>
      <protection locked="0" hidden="1"/>
    </xf>
    <xf numFmtId="0" fontId="4" fillId="0" borderId="0" xfId="0" applyFont="1" applyAlignment="1" applyProtection="1">
      <alignment horizontal="left" vertical="top"/>
      <protection hidden="1"/>
    </xf>
    <xf numFmtId="0" fontId="4" fillId="0" borderId="0" xfId="0" applyFont="1" applyAlignment="1" applyProtection="1">
      <alignment horizontal="right" vertical="top"/>
      <protection hidden="1"/>
    </xf>
    <xf numFmtId="0" fontId="3" fillId="0" borderId="0" xfId="0" applyFont="1" applyAlignment="1" applyProtection="1">
      <alignment horizontal="right"/>
      <protection hidden="1"/>
    </xf>
    <xf numFmtId="0" fontId="4" fillId="0" borderId="2" xfId="0" applyFont="1" applyBorder="1" applyProtection="1">
      <protection hidden="1"/>
    </xf>
    <xf numFmtId="0" fontId="6" fillId="0" borderId="2" xfId="0" applyFont="1" applyBorder="1" applyAlignment="1" applyProtection="1">
      <alignment horizontal="left" vertical="center"/>
      <protection hidden="1"/>
    </xf>
    <xf numFmtId="165" fontId="4" fillId="0" borderId="2" xfId="0" applyNumberFormat="1" applyFont="1" applyBorder="1" applyProtection="1">
      <protection hidden="1"/>
    </xf>
    <xf numFmtId="165" fontId="4" fillId="0" borderId="2" xfId="0" applyNumberFormat="1" applyFont="1" applyBorder="1" applyAlignment="1">
      <alignment horizontal="right" vertical="center"/>
    </xf>
    <xf numFmtId="165" fontId="3" fillId="0" borderId="4" xfId="0" applyNumberFormat="1" applyFont="1" applyBorder="1" applyAlignment="1" applyProtection="1">
      <alignment horizontal="center"/>
      <protection hidden="1"/>
    </xf>
    <xf numFmtId="165" fontId="3" fillId="0" borderId="4" xfId="0" applyNumberFormat="1" applyFont="1" applyBorder="1" applyAlignment="1">
      <alignment horizontal="center"/>
    </xf>
    <xf numFmtId="165" fontId="4" fillId="2" borderId="1" xfId="0" applyNumberFormat="1" applyFont="1" applyFill="1" applyBorder="1" applyAlignment="1" applyProtection="1">
      <alignment horizontal="center" vertical="center"/>
      <protection locked="0" hidden="1"/>
    </xf>
    <xf numFmtId="165" fontId="4" fillId="2" borderId="5" xfId="0" applyNumberFormat="1" applyFont="1" applyFill="1" applyBorder="1" applyAlignment="1" applyProtection="1">
      <alignment horizontal="center" vertical="center"/>
      <protection locked="0" hidden="1"/>
    </xf>
    <xf numFmtId="165" fontId="4"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165" fontId="3" fillId="0" borderId="0" xfId="0" applyNumberFormat="1" applyFont="1" applyAlignment="1" applyProtection="1">
      <alignment horizontal="center" vertical="center"/>
      <protection locked="0" hidden="1"/>
    </xf>
    <xf numFmtId="0" fontId="3" fillId="3" borderId="1" xfId="0" applyFont="1" applyFill="1" applyBorder="1" applyAlignment="1" applyProtection="1">
      <alignment horizontal="center" vertical="center"/>
      <protection locked="0" hidden="1"/>
    </xf>
    <xf numFmtId="0" fontId="4" fillId="0" borderId="0" xfId="0" applyFont="1" applyBorder="1" applyAlignment="1" applyProtection="1">
      <alignment vertical="top"/>
      <protection hidden="1"/>
    </xf>
    <xf numFmtId="166" fontId="4" fillId="3" borderId="1" xfId="0" applyNumberFormat="1" applyFont="1" applyFill="1" applyBorder="1" applyAlignment="1" applyProtection="1">
      <alignment horizontal="center" vertical="center"/>
      <protection locked="0" hidden="1"/>
    </xf>
    <xf numFmtId="0" fontId="4" fillId="3" borderId="1" xfId="0" applyNumberFormat="1" applyFont="1" applyFill="1" applyBorder="1" applyAlignment="1" applyProtection="1">
      <alignment horizontal="center" vertical="center"/>
      <protection locked="0" hidden="1"/>
    </xf>
    <xf numFmtId="0" fontId="4" fillId="0" borderId="0" xfId="0" applyFont="1" applyAlignment="1" applyProtection="1">
      <alignment horizontal="left"/>
      <protection hidden="1"/>
    </xf>
    <xf numFmtId="167" fontId="4" fillId="0" borderId="0" xfId="1" applyNumberFormat="1" applyFont="1" applyFill="1" applyBorder="1" applyAlignment="1" applyProtection="1">
      <alignment horizontal="center" vertical="center"/>
      <protection locked="0" hidden="1"/>
    </xf>
    <xf numFmtId="0" fontId="3" fillId="0" borderId="2" xfId="0" applyFont="1" applyBorder="1" applyAlignment="1" applyProtection="1">
      <alignment horizontal="center"/>
      <protection hidden="1"/>
    </xf>
    <xf numFmtId="0" fontId="4" fillId="3" borderId="4" xfId="0" applyFont="1" applyFill="1" applyBorder="1" applyAlignment="1" applyProtection="1">
      <alignment horizontal="center" vertical="center"/>
      <protection locked="0" hidden="1"/>
    </xf>
    <xf numFmtId="0" fontId="3" fillId="0" borderId="0" xfId="0" applyFont="1" applyAlignment="1" applyProtection="1">
      <alignment horizontal="center" vertical="center" wrapText="1"/>
      <protection hidden="1"/>
    </xf>
    <xf numFmtId="168" fontId="4" fillId="3" borderId="1" xfId="0" applyNumberFormat="1" applyFont="1" applyFill="1" applyBorder="1" applyAlignment="1" applyProtection="1">
      <alignment horizontal="center" vertical="center"/>
      <protection locked="0" hidden="1"/>
    </xf>
    <xf numFmtId="165" fontId="4" fillId="3" borderId="1" xfId="0" applyNumberFormat="1" applyFont="1" applyFill="1" applyBorder="1" applyAlignment="1" applyProtection="1">
      <alignment horizontal="center" vertical="center"/>
      <protection locked="0"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center" vertical="center" wrapText="1"/>
      <protection hidden="1"/>
    </xf>
    <xf numFmtId="0" fontId="9" fillId="0" borderId="0" xfId="0" applyFont="1" applyProtection="1">
      <protection hidden="1"/>
    </xf>
    <xf numFmtId="0" fontId="4" fillId="3" borderId="1" xfId="0" applyFont="1" applyFill="1" applyBorder="1" applyAlignment="1" applyProtection="1">
      <alignment horizontal="center" vertical="center"/>
      <protection hidden="1"/>
    </xf>
    <xf numFmtId="169" fontId="4" fillId="3" borderId="1" xfId="0" applyNumberFormat="1" applyFont="1" applyFill="1" applyBorder="1" applyAlignment="1" applyProtection="1">
      <alignment horizontal="center" vertical="center"/>
      <protection hidden="1"/>
    </xf>
    <xf numFmtId="0" fontId="4" fillId="0" borderId="0" xfId="0" applyFont="1" applyAlignment="1" applyProtection="1">
      <alignment vertical="top" wrapText="1"/>
      <protection hidden="1"/>
    </xf>
    <xf numFmtId="167" fontId="4" fillId="3" borderId="1" xfId="1" applyNumberFormat="1" applyFont="1" applyFill="1" applyBorder="1" applyAlignment="1" applyProtection="1">
      <alignment horizontal="right"/>
      <protection locked="0" hidden="1"/>
    </xf>
    <xf numFmtId="170" fontId="4" fillId="3" borderId="1" xfId="1" applyNumberFormat="1" applyFont="1" applyFill="1" applyBorder="1" applyAlignment="1" applyProtection="1">
      <alignment horizontal="right"/>
      <protection locked="0" hidden="1"/>
    </xf>
    <xf numFmtId="171" fontId="4" fillId="3" borderId="1" xfId="1" applyNumberFormat="1" applyFont="1" applyFill="1" applyBorder="1" applyAlignment="1" applyProtection="1">
      <alignment horizontal="right"/>
      <protection locked="0" hidden="1"/>
    </xf>
    <xf numFmtId="0" fontId="3" fillId="0" borderId="0" xfId="0" applyFont="1" applyAlignment="1" applyProtection="1">
      <alignment horizontal="right" vertical="center"/>
      <protection hidden="1"/>
    </xf>
    <xf numFmtId="167" fontId="3" fillId="0" borderId="0" xfId="1" applyNumberFormat="1" applyFont="1" applyFill="1" applyBorder="1" applyAlignment="1" applyProtection="1">
      <protection locked="0" hidden="1"/>
    </xf>
    <xf numFmtId="172" fontId="3" fillId="0" borderId="0" xfId="1" applyNumberFormat="1" applyFont="1" applyFill="1" applyBorder="1" applyAlignment="1" applyProtection="1">
      <protection locked="0" hidden="1"/>
    </xf>
    <xf numFmtId="0" fontId="4" fillId="0" borderId="0" xfId="0" applyFont="1" applyAlignment="1" applyProtection="1">
      <alignment horizontal="right" vertical="center"/>
      <protection hidden="1"/>
    </xf>
    <xf numFmtId="2" fontId="4" fillId="0" borderId="0" xfId="1" applyNumberFormat="1" applyFont="1" applyFill="1" applyBorder="1" applyAlignment="1" applyProtection="1">
      <protection locked="0" hidden="1"/>
    </xf>
    <xf numFmtId="167" fontId="4" fillId="0" borderId="0" xfId="1" applyNumberFormat="1" applyFont="1" applyFill="1" applyBorder="1" applyAlignment="1" applyProtection="1">
      <protection locked="0" hidden="1"/>
    </xf>
    <xf numFmtId="172" fontId="4" fillId="0" borderId="0" xfId="1" applyNumberFormat="1" applyFont="1" applyFill="1" applyBorder="1" applyAlignment="1" applyProtection="1">
      <protection locked="0" hidden="1"/>
    </xf>
    <xf numFmtId="49" fontId="4" fillId="0" borderId="0" xfId="0" applyNumberFormat="1" applyFont="1" applyAlignment="1" applyProtection="1">
      <alignment horizontal="right" vertical="center"/>
      <protection hidden="1"/>
    </xf>
    <xf numFmtId="0" fontId="8" fillId="0" borderId="0" xfId="0" applyFont="1" applyAlignment="1" applyProtection="1">
      <alignment horizontal="center"/>
      <protection hidden="1"/>
    </xf>
    <xf numFmtId="167" fontId="4" fillId="0" borderId="6" xfId="1" applyNumberFormat="1" applyFont="1" applyFill="1" applyBorder="1" applyAlignment="1" applyProtection="1">
      <protection locked="0" hidden="1"/>
    </xf>
    <xf numFmtId="172" fontId="4" fillId="0" borderId="6" xfId="1" applyNumberFormat="1" applyFont="1" applyFill="1" applyBorder="1" applyAlignment="1" applyProtection="1">
      <protection locked="0" hidden="1"/>
    </xf>
    <xf numFmtId="173" fontId="3" fillId="0" borderId="0" xfId="0" applyNumberFormat="1" applyFont="1" applyAlignment="1" applyProtection="1">
      <alignment horizontal="center" vertical="center"/>
      <protection hidden="1"/>
    </xf>
    <xf numFmtId="167" fontId="3" fillId="0" borderId="6" xfId="1" applyNumberFormat="1" applyFont="1" applyFill="1" applyBorder="1" applyAlignment="1" applyProtection="1">
      <protection locked="0" hidden="1"/>
    </xf>
    <xf numFmtId="172" fontId="3" fillId="0" borderId="0" xfId="1" applyNumberFormat="1" applyFont="1" applyFill="1" applyBorder="1" applyAlignment="1" applyProtection="1">
      <alignment horizontal="right" vertical="center"/>
      <protection locked="0" hidden="1"/>
    </xf>
    <xf numFmtId="167" fontId="3" fillId="0" borderId="0" xfId="1" applyNumberFormat="1" applyFont="1" applyFill="1" applyBorder="1" applyAlignment="1" applyProtection="1">
      <alignment horizontal="right" vertical="center"/>
      <protection locked="0" hidden="1"/>
    </xf>
    <xf numFmtId="173" fontId="3" fillId="0" borderId="0" xfId="0" applyNumberFormat="1" applyFont="1" applyAlignment="1" applyProtection="1">
      <alignment horizontal="right" vertical="center"/>
      <protection hidden="1"/>
    </xf>
    <xf numFmtId="0" fontId="4" fillId="0" borderId="7" xfId="0" applyFont="1" applyBorder="1" applyProtection="1">
      <protection hidden="1"/>
    </xf>
    <xf numFmtId="0" fontId="9" fillId="0" borderId="7" xfId="0" applyFont="1" applyBorder="1" applyProtection="1">
      <protection hidden="1"/>
    </xf>
    <xf numFmtId="0" fontId="3" fillId="0" borderId="7" xfId="0" applyFont="1" applyBorder="1" applyAlignment="1" applyProtection="1">
      <alignment horizontal="left"/>
      <protection hidden="1"/>
    </xf>
    <xf numFmtId="167" fontId="4" fillId="0" borderId="0" xfId="0" applyNumberFormat="1" applyFont="1" applyAlignment="1" applyProtection="1">
      <alignment horizontal="center" vertical="center"/>
      <protection hidden="1"/>
    </xf>
    <xf numFmtId="44" fontId="4" fillId="0" borderId="0" xfId="0" applyNumberFormat="1" applyFont="1" applyAlignment="1" applyProtection="1">
      <alignment horizontal="right" vertical="center"/>
      <protection hidden="1"/>
    </xf>
    <xf numFmtId="44" fontId="3" fillId="0" borderId="0" xfId="1" applyNumberFormat="1" applyFont="1" applyFill="1" applyBorder="1" applyAlignment="1" applyProtection="1">
      <alignment horizontal="right" vertical="center"/>
      <protection locked="0" hidden="1"/>
    </xf>
    <xf numFmtId="174" fontId="4" fillId="0" borderId="0" xfId="0" applyNumberFormat="1" applyFont="1" applyBorder="1" applyAlignment="1" applyProtection="1">
      <alignment horizontal="center" vertical="center"/>
      <protection hidden="1"/>
    </xf>
    <xf numFmtId="175" fontId="4" fillId="0" borderId="0" xfId="1" applyNumberFormat="1" applyFont="1" applyFill="1" applyBorder="1" applyAlignment="1" applyProtection="1">
      <alignment horizontal="right" vertical="center"/>
      <protection locked="0" hidden="1"/>
    </xf>
    <xf numFmtId="44" fontId="4" fillId="0" borderId="0" xfId="1" applyNumberFormat="1" applyFont="1" applyFill="1" applyBorder="1" applyAlignment="1" applyProtection="1">
      <alignment horizontal="right" vertical="center"/>
      <protection locked="0" hidden="1"/>
    </xf>
    <xf numFmtId="44" fontId="4" fillId="0" borderId="0" xfId="0" applyNumberFormat="1" applyFont="1" applyBorder="1" applyAlignment="1" applyProtection="1">
      <alignment horizontal="right" vertical="center"/>
      <protection hidden="1"/>
    </xf>
    <xf numFmtId="175" fontId="4" fillId="0" borderId="0" xfId="1" applyNumberFormat="1" applyFont="1" applyFill="1" applyBorder="1" applyAlignment="1" applyProtection="1">
      <alignment horizontal="center" vertical="center"/>
      <protection locked="0" hidden="1"/>
    </xf>
    <xf numFmtId="2" fontId="2" fillId="0" borderId="0" xfId="2" applyNumberFormat="1" applyAlignment="1" applyProtection="1">
      <alignment horizontal="left" vertical="center"/>
      <protection hidden="1"/>
    </xf>
    <xf numFmtId="44" fontId="3" fillId="0" borderId="0" xfId="1" applyNumberFormat="1" applyFont="1" applyFill="1" applyBorder="1" applyAlignment="1" applyProtection="1">
      <alignment horizontal="right"/>
      <protection locked="0" hidden="1"/>
    </xf>
    <xf numFmtId="0" fontId="4" fillId="0" borderId="0" xfId="0" applyFont="1" applyFill="1" applyBorder="1" applyAlignment="1" applyProtection="1">
      <alignment horizontal="left" vertical="top"/>
      <protection hidden="1"/>
    </xf>
    <xf numFmtId="176" fontId="4" fillId="3" borderId="1" xfId="0" applyNumberFormat="1" applyFont="1" applyFill="1" applyBorder="1" applyAlignment="1" applyProtection="1">
      <alignment horizontal="center" vertical="center"/>
      <protection hidden="1"/>
    </xf>
    <xf numFmtId="0" fontId="4" fillId="0" borderId="0" xfId="0" applyFont="1" applyFill="1" applyBorder="1" applyProtection="1">
      <protection hidden="1"/>
    </xf>
    <xf numFmtId="0" fontId="4" fillId="0" borderId="0" xfId="0" applyFont="1" applyFill="1" applyProtection="1">
      <protection hidden="1"/>
    </xf>
    <xf numFmtId="0" fontId="3" fillId="0" borderId="0" xfId="0" applyFont="1" applyFill="1" applyProtection="1">
      <protection hidden="1"/>
    </xf>
    <xf numFmtId="177" fontId="4" fillId="3" borderId="1" xfId="0" applyNumberFormat="1" applyFont="1" applyFill="1" applyBorder="1" applyAlignment="1" applyProtection="1">
      <alignment horizontal="center" vertical="center"/>
      <protection hidden="1"/>
    </xf>
    <xf numFmtId="167" fontId="4" fillId="3" borderId="1" xfId="1" applyNumberFormat="1" applyFont="1" applyFill="1" applyBorder="1" applyAlignment="1" applyProtection="1">
      <protection locked="0" hidden="1"/>
    </xf>
    <xf numFmtId="0" fontId="10" fillId="0" borderId="0" xfId="0" applyFont="1" applyAlignment="1" applyProtection="1">
      <alignment vertical="center" wrapText="1"/>
      <protection hidden="1"/>
    </xf>
    <xf numFmtId="0" fontId="4" fillId="3" borderId="1" xfId="0" applyFont="1" applyFill="1" applyBorder="1" applyProtection="1">
      <protection hidden="1"/>
    </xf>
    <xf numFmtId="0" fontId="3" fillId="0" borderId="0" xfId="0" applyFont="1" applyAlignment="1" applyProtection="1">
      <protection hidden="1"/>
    </xf>
    <xf numFmtId="167" fontId="4" fillId="3" borderId="1" xfId="1" applyNumberFormat="1" applyFont="1" applyFill="1" applyBorder="1" applyAlignment="1" applyProtection="1">
      <alignment horizontal="right" vertical="center"/>
      <protection locked="0" hidden="1"/>
    </xf>
    <xf numFmtId="167" fontId="4" fillId="0" borderId="0" xfId="1" applyNumberFormat="1" applyFont="1" applyFill="1" applyBorder="1" applyAlignment="1" applyProtection="1">
      <alignment horizontal="right" vertical="center"/>
      <protection locked="0" hidden="1"/>
    </xf>
    <xf numFmtId="0" fontId="6" fillId="0" borderId="7" xfId="0" applyFont="1" applyBorder="1" applyAlignment="1" applyProtection="1">
      <alignment horizontal="left" vertical="top"/>
      <protection hidden="1"/>
    </xf>
    <xf numFmtId="0" fontId="4" fillId="0" borderId="7" xfId="0" applyFont="1" applyBorder="1" applyAlignment="1" applyProtection="1">
      <alignment horizontal="left" vertical="top" wrapText="1"/>
      <protection hidden="1"/>
    </xf>
    <xf numFmtId="167" fontId="4" fillId="0" borderId="7" xfId="1" applyNumberFormat="1" applyFont="1" applyFill="1" applyBorder="1" applyAlignment="1" applyProtection="1">
      <alignment readingOrder="1"/>
      <protection locked="0" hidden="1"/>
    </xf>
    <xf numFmtId="44" fontId="3" fillId="0" borderId="0" xfId="3" applyFont="1" applyFill="1" applyBorder="1" applyAlignment="1" applyProtection="1">
      <alignment horizontal="right" vertical="center"/>
      <protection locked="0" hidden="1"/>
    </xf>
    <xf numFmtId="167" fontId="9" fillId="0" borderId="0" xfId="1" applyNumberFormat="1" applyFont="1" applyFill="1" applyBorder="1" applyAlignment="1" applyProtection="1">
      <alignment horizontal="right" vertical="center"/>
      <protection locked="0" hidden="1"/>
    </xf>
    <xf numFmtId="44" fontId="9" fillId="0" borderId="0" xfId="3" applyFont="1" applyFill="1" applyBorder="1" applyAlignment="1" applyProtection="1">
      <alignment horizontal="right" vertical="center"/>
      <protection locked="0" hidden="1"/>
    </xf>
    <xf numFmtId="0" fontId="11" fillId="0" borderId="0" xfId="0" applyFont="1" applyProtection="1">
      <protection hidden="1"/>
    </xf>
    <xf numFmtId="0" fontId="11" fillId="0" borderId="0" xfId="0" applyFont="1" applyAlignment="1" applyProtection="1">
      <alignment horizontal="right"/>
      <protection hidden="1"/>
    </xf>
    <xf numFmtId="0" fontId="3" fillId="0" borderId="0" xfId="0" applyFont="1" applyAlignment="1" applyProtection="1">
      <alignment horizontal="left" vertical="top"/>
      <protection hidden="1"/>
    </xf>
    <xf numFmtId="179" fontId="4" fillId="3" borderId="1" xfId="1" applyNumberFormat="1" applyFont="1" applyFill="1" applyBorder="1" applyAlignment="1" applyProtection="1">
      <alignment horizontal="center" vertical="center"/>
      <protection hidden="1"/>
    </xf>
    <xf numFmtId="180" fontId="3" fillId="0" borderId="0" xfId="0" applyNumberFormat="1" applyFont="1" applyBorder="1" applyAlignment="1">
      <alignment horizontal="center"/>
    </xf>
    <xf numFmtId="0" fontId="9" fillId="0" borderId="7" xfId="0" applyFont="1" applyBorder="1" applyAlignment="1" applyProtection="1">
      <alignment horizontal="left" vertical="top"/>
      <protection hidden="1"/>
    </xf>
    <xf numFmtId="180" fontId="9" fillId="0" borderId="7" xfId="0" applyNumberFormat="1" applyFont="1" applyBorder="1" applyAlignment="1">
      <alignment horizontal="center"/>
    </xf>
    <xf numFmtId="167" fontId="11" fillId="0" borderId="7" xfId="1" applyNumberFormat="1" applyFont="1" applyFill="1" applyBorder="1" applyAlignment="1" applyProtection="1">
      <protection locked="0" hidden="1"/>
    </xf>
    <xf numFmtId="0" fontId="11" fillId="0" borderId="7" xfId="0" applyFont="1" applyBorder="1" applyAlignment="1" applyProtection="1">
      <alignment horizontal="left" vertical="top" wrapText="1"/>
      <protection hidden="1"/>
    </xf>
    <xf numFmtId="14" fontId="4" fillId="2" borderId="1" xfId="0" applyNumberFormat="1" applyFont="1" applyFill="1" applyBorder="1" applyAlignment="1" applyProtection="1">
      <alignment horizontal="left" vertical="center"/>
      <protection locked="0" hidden="1"/>
    </xf>
    <xf numFmtId="0" fontId="3" fillId="0" borderId="0" xfId="0" applyFont="1" applyAlignment="1" applyProtection="1">
      <alignment horizontal="left"/>
      <protection hidden="1"/>
    </xf>
    <xf numFmtId="0" fontId="2" fillId="0" borderId="0" xfId="2" applyAlignment="1" applyProtection="1">
      <protection hidden="1"/>
    </xf>
    <xf numFmtId="0" fontId="2" fillId="0" borderId="0" xfId="2" applyAlignment="1" applyProtection="1">
      <alignment vertical="center"/>
    </xf>
    <xf numFmtId="0" fontId="4" fillId="0" borderId="0" xfId="0" applyFont="1" applyAlignment="1" applyProtection="1">
      <alignment horizontal="left" vertical="top" wrapText="1"/>
      <protection hidden="1"/>
    </xf>
    <xf numFmtId="0" fontId="4" fillId="2" borderId="3" xfId="0" applyFont="1" applyFill="1" applyBorder="1"/>
    <xf numFmtId="181" fontId="4" fillId="3" borderId="1" xfId="0" applyNumberFormat="1" applyFont="1" applyFill="1" applyBorder="1" applyAlignment="1" applyProtection="1">
      <alignment horizontal="center" vertical="top"/>
      <protection locked="0" hidden="1"/>
    </xf>
    <xf numFmtId="0" fontId="4" fillId="0" borderId="0" xfId="0" applyFont="1" applyFill="1" applyAlignment="1" applyProtection="1">
      <alignment horizontal="left"/>
      <protection hidden="1"/>
    </xf>
    <xf numFmtId="0" fontId="4" fillId="0" borderId="0" xfId="0" applyFont="1" applyFill="1" applyAlignment="1" applyProtection="1">
      <alignment horizontal="left" vertical="top" wrapText="1"/>
      <protection hidden="1"/>
    </xf>
    <xf numFmtId="0" fontId="9" fillId="0" borderId="0" xfId="0" applyFont="1" applyFill="1" applyProtection="1">
      <protection hidden="1"/>
    </xf>
    <xf numFmtId="0" fontId="4" fillId="0" borderId="0" xfId="0" applyFont="1" applyFill="1" applyAlignment="1" applyProtection="1">
      <alignment vertical="top"/>
      <protection hidden="1"/>
    </xf>
    <xf numFmtId="0" fontId="4" fillId="0" borderId="0" xfId="0" applyFont="1" applyAlignment="1" applyProtection="1">
      <alignment horizontal="left" vertical="top" wrapText="1"/>
      <protection hidden="1"/>
    </xf>
    <xf numFmtId="0" fontId="3" fillId="0" borderId="0" xfId="0" applyFont="1" applyFill="1" applyAlignment="1" applyProtection="1">
      <alignment horizontal="center"/>
      <protection hidden="1"/>
    </xf>
    <xf numFmtId="178" fontId="9" fillId="0" borderId="0" xfId="1" applyNumberFormat="1" applyFont="1" applyFill="1" applyBorder="1" applyAlignment="1" applyProtection="1">
      <alignment horizontal="center" vertical="center"/>
      <protection locked="0" hidden="1"/>
    </xf>
    <xf numFmtId="0" fontId="8" fillId="0" borderId="0" xfId="0" applyFont="1" applyProtection="1">
      <protection hidden="1"/>
    </xf>
    <xf numFmtId="0" fontId="6" fillId="0" borderId="0" xfId="0" applyFont="1" applyBorder="1" applyAlignment="1" applyProtection="1">
      <alignment horizontal="left" vertical="center"/>
      <protection hidden="1"/>
    </xf>
    <xf numFmtId="0" fontId="3" fillId="0" borderId="0" xfId="0" applyFont="1" applyBorder="1" applyProtection="1">
      <protection hidden="1"/>
    </xf>
    <xf numFmtId="0" fontId="4" fillId="2" borderId="8" xfId="0" applyFont="1" applyFill="1" applyBorder="1" applyAlignment="1">
      <alignment horizontal="left" vertical="center"/>
    </xf>
    <xf numFmtId="0" fontId="4" fillId="2" borderId="5" xfId="0" applyFont="1" applyFill="1" applyBorder="1"/>
    <xf numFmtId="0" fontId="4" fillId="2" borderId="1" xfId="0" applyFont="1" applyFill="1" applyBorder="1" applyAlignment="1">
      <alignment horizontal="left" vertical="center"/>
    </xf>
    <xf numFmtId="0" fontId="4" fillId="0" borderId="0" xfId="0" applyFont="1" applyAlignment="1" applyProtection="1">
      <alignment horizontal="left" vertical="top" wrapText="1"/>
      <protection hidden="1"/>
    </xf>
    <xf numFmtId="0" fontId="4" fillId="0" borderId="0" xfId="0" applyFont="1" applyAlignment="1"/>
    <xf numFmtId="0" fontId="4" fillId="0" borderId="0" xfId="0" applyFont="1" applyAlignment="1" applyProtection="1">
      <protection hidden="1"/>
    </xf>
    <xf numFmtId="0" fontId="4" fillId="0" borderId="0" xfId="0" applyFont="1" applyFill="1" applyAlignment="1" applyProtection="1">
      <protection hidden="1"/>
    </xf>
    <xf numFmtId="0" fontId="11" fillId="0" borderId="0" xfId="0" applyFont="1" applyAlignment="1" applyProtection="1">
      <protection hidden="1"/>
    </xf>
    <xf numFmtId="0" fontId="4" fillId="0" borderId="0" xfId="0" applyFont="1" applyBorder="1" applyAlignment="1" applyProtection="1">
      <protection hidden="1"/>
    </xf>
    <xf numFmtId="0" fontId="12" fillId="3" borderId="1" xfId="0" applyNumberFormat="1" applyFont="1" applyFill="1" applyBorder="1" applyAlignment="1" applyProtection="1">
      <alignment horizontal="center" vertical="center"/>
      <protection locked="0" hidden="1"/>
    </xf>
    <xf numFmtId="0" fontId="4" fillId="3" borderId="0" xfId="0" applyNumberFormat="1" applyFont="1" applyFill="1" applyBorder="1" applyAlignment="1" applyProtection="1">
      <alignment horizontal="center" vertical="center"/>
      <protection locked="0" hidden="1"/>
    </xf>
    <xf numFmtId="0" fontId="12" fillId="3" borderId="0" xfId="0" applyNumberFormat="1" applyFont="1" applyFill="1" applyBorder="1" applyAlignment="1" applyProtection="1">
      <alignment horizontal="center" vertical="center"/>
      <protection locked="0" hidden="1"/>
    </xf>
    <xf numFmtId="0" fontId="6" fillId="4" borderId="7" xfId="0" applyFont="1" applyFill="1" applyBorder="1" applyAlignment="1" applyProtection="1">
      <alignment horizontal="left" vertical="top"/>
      <protection hidden="1"/>
    </xf>
    <xf numFmtId="0" fontId="4" fillId="4" borderId="7" xfId="0" applyFont="1" applyFill="1" applyBorder="1" applyProtection="1">
      <protection hidden="1"/>
    </xf>
    <xf numFmtId="0" fontId="10" fillId="0" borderId="0" xfId="0" applyFont="1" applyAlignment="1" applyProtection="1">
      <protection hidden="1"/>
    </xf>
    <xf numFmtId="0" fontId="10" fillId="0" borderId="0" xfId="0" applyFont="1" applyProtection="1">
      <protection hidden="1"/>
    </xf>
    <xf numFmtId="0" fontId="4" fillId="0" borderId="0" xfId="0" applyFont="1" applyAlignment="1" applyProtection="1">
      <alignment horizontal="left" vertical="top" wrapText="1"/>
      <protection hidden="1"/>
    </xf>
    <xf numFmtId="0" fontId="4" fillId="3" borderId="8" xfId="0" applyNumberFormat="1" applyFont="1" applyFill="1" applyBorder="1" applyAlignment="1">
      <alignment horizontal="left" vertical="center"/>
    </xf>
    <xf numFmtId="0" fontId="4" fillId="3" borderId="5" xfId="0" applyNumberFormat="1" applyFont="1" applyFill="1" applyBorder="1" applyAlignment="1">
      <alignment horizontal="left" vertical="center"/>
    </xf>
    <xf numFmtId="49" fontId="4" fillId="3" borderId="8" xfId="0" applyNumberFormat="1" applyFont="1" applyFill="1" applyBorder="1" applyAlignment="1">
      <alignment horizontal="left" vertical="center"/>
    </xf>
    <xf numFmtId="49" fontId="4" fillId="3" borderId="5" xfId="0" applyNumberFormat="1" applyFont="1" applyFill="1" applyBorder="1" applyAlignment="1">
      <alignment horizontal="left" vertical="center"/>
    </xf>
    <xf numFmtId="0" fontId="2" fillId="3" borderId="8" xfId="2" applyFill="1" applyBorder="1" applyAlignment="1" applyProtection="1">
      <alignment horizontal="left"/>
    </xf>
    <xf numFmtId="0" fontId="2" fillId="3" borderId="5" xfId="2" applyFill="1" applyBorder="1" applyAlignment="1" applyProtection="1">
      <alignment horizontal="left"/>
    </xf>
    <xf numFmtId="0" fontId="8" fillId="0" borderId="0" xfId="0" applyFont="1" applyAlignment="1" applyProtection="1">
      <alignment horizontal="left" vertical="top" wrapText="1"/>
      <protection hidden="1"/>
    </xf>
    <xf numFmtId="0" fontId="4"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4" fillId="0" borderId="0" xfId="0" applyFont="1" applyFill="1" applyAlignment="1" applyProtection="1">
      <alignment horizontal="left"/>
      <protection hidden="1"/>
    </xf>
    <xf numFmtId="0" fontId="4" fillId="0" borderId="0" xfId="0" applyFont="1" applyFill="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3" fillId="0" borderId="0" xfId="0" applyFont="1" applyAlignment="1" applyProtection="1">
      <alignment horizontal="left"/>
      <protection hidden="1"/>
    </xf>
  </cellXfs>
  <cellStyles count="5">
    <cellStyle name="Euro" xfId="4" xr:uid="{3D3AE55C-E259-4A9E-AF95-304FC019D594}"/>
    <cellStyle name="Komma" xfId="1" builtinId="3"/>
    <cellStyle name="Link" xfId="2" builtinId="8"/>
    <cellStyle name="Standard" xfId="0" builtinId="0"/>
    <cellStyle name="Währung 4" xfId="3" xr:uid="{1E48B6DA-8AEA-43AA-81E0-EA8EF812CB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196</xdr:row>
      <xdr:rowOff>107950</xdr:rowOff>
    </xdr:from>
    <xdr:to>
      <xdr:col>1</xdr:col>
      <xdr:colOff>106795</xdr:colOff>
      <xdr:row>203</xdr:row>
      <xdr:rowOff>169863</xdr:rowOff>
    </xdr:to>
    <xdr:pic>
      <xdr:nvPicPr>
        <xdr:cNvPr id="4" name="Picture 93" descr="Unterschrift">
          <a:extLst>
            <a:ext uri="{FF2B5EF4-FFF2-40B4-BE49-F238E27FC236}">
              <a16:creationId xmlns:a16="http://schemas.microsoft.com/office/drawing/2014/main" id="{89B5CEB3-2BEE-40BF-B506-5CF206D1B34D}"/>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54000" contrast="24000"/>
        </a:blip>
        <a:srcRect/>
        <a:stretch>
          <a:fillRect/>
        </a:stretch>
      </xdr:blipFill>
      <xdr:spPr bwMode="auto">
        <a:xfrm>
          <a:off x="0" y="46532800"/>
          <a:ext cx="1468870" cy="13954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esz-nrw.de" TargetMode="External"/><Relationship Id="rId2" Type="http://schemas.openxmlformats.org/officeDocument/2006/relationships/hyperlink" Target="http://www.esz-nrw.de/" TargetMode="External"/><Relationship Id="rId1" Type="http://schemas.openxmlformats.org/officeDocument/2006/relationships/hyperlink" Target="mailto:info@esz-nrw.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waermepumpe.de/jazrech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2"/>
  <sheetViews>
    <sheetView tabSelected="1" workbookViewId="0">
      <selection activeCell="H122" sqref="H122"/>
    </sheetView>
  </sheetViews>
  <sheetFormatPr baseColWidth="10" defaultRowHeight="15" x14ac:dyDescent="0.2"/>
  <cols>
    <col min="1" max="1" width="25" style="2" customWidth="1"/>
    <col min="2" max="2" width="16.28515625" style="2" customWidth="1"/>
    <col min="3" max="3" width="16.7109375" style="2" customWidth="1"/>
    <col min="4" max="4" width="17.42578125" style="2" customWidth="1"/>
    <col min="5" max="5" width="13.5703125" style="2" customWidth="1"/>
    <col min="6" max="6" width="11.42578125" style="2"/>
    <col min="7" max="7" width="13.7109375" style="2" customWidth="1"/>
    <col min="8" max="8" width="11.5703125" style="141" customWidth="1"/>
    <col min="9" max="9" width="12" style="2" bestFit="1" customWidth="1"/>
    <col min="10" max="10" width="7.85546875" style="2" bestFit="1" customWidth="1"/>
    <col min="11" max="11" width="11.42578125" style="2"/>
    <col min="12" max="12" width="6.5703125" style="2" bestFit="1" customWidth="1"/>
    <col min="13" max="13" width="11.42578125" style="2"/>
    <col min="14" max="14" width="6.5703125" style="2" bestFit="1" customWidth="1"/>
    <col min="15" max="15" width="11.42578125" style="2"/>
    <col min="16" max="16" width="6.5703125" style="2" bestFit="1" customWidth="1"/>
    <col min="17" max="17" width="11.42578125" style="2"/>
    <col min="18" max="18" width="6.5703125" style="2" bestFit="1" customWidth="1"/>
    <col min="19" max="19" width="11.42578125" style="2"/>
    <col min="20" max="20" width="6.5703125" style="2" bestFit="1" customWidth="1"/>
    <col min="21" max="16384" width="11.42578125" style="2"/>
  </cols>
  <sheetData>
    <row r="1" spans="1:13" ht="15.75" x14ac:dyDescent="0.25">
      <c r="A1" s="1" t="s">
        <v>0</v>
      </c>
      <c r="G1" s="3"/>
      <c r="H1" s="140"/>
      <c r="I1" s="4"/>
      <c r="J1" s="4"/>
      <c r="K1" s="4"/>
      <c r="L1" s="4"/>
      <c r="M1" s="4"/>
    </row>
    <row r="2" spans="1:13" x14ac:dyDescent="0.2">
      <c r="A2" s="2" t="s">
        <v>1</v>
      </c>
      <c r="C2" s="5" t="s">
        <v>2</v>
      </c>
      <c r="D2" s="2" t="s">
        <v>3</v>
      </c>
      <c r="H2" s="140"/>
      <c r="I2" s="4"/>
      <c r="J2" s="4"/>
      <c r="K2" s="4"/>
      <c r="L2" s="4"/>
      <c r="M2" s="4"/>
    </row>
    <row r="3" spans="1:13" x14ac:dyDescent="0.2">
      <c r="A3" s="2" t="s">
        <v>4</v>
      </c>
      <c r="C3" s="5" t="s">
        <v>5</v>
      </c>
      <c r="D3" s="6" t="s">
        <v>6</v>
      </c>
      <c r="H3" s="140"/>
      <c r="I3" s="4"/>
      <c r="J3" s="4"/>
      <c r="K3" s="4"/>
      <c r="L3" s="4"/>
      <c r="M3" s="4"/>
    </row>
    <row r="4" spans="1:13" x14ac:dyDescent="0.2">
      <c r="D4" s="2" t="s">
        <v>7</v>
      </c>
      <c r="H4" s="140"/>
      <c r="I4" s="4"/>
      <c r="J4" s="4"/>
      <c r="K4" s="4"/>
      <c r="L4" s="4"/>
      <c r="M4" s="4"/>
    </row>
    <row r="5" spans="1:13" x14ac:dyDescent="0.2">
      <c r="D5" s="2" t="s">
        <v>8</v>
      </c>
      <c r="H5" s="140"/>
      <c r="I5" s="4"/>
      <c r="J5" s="4"/>
      <c r="K5" s="4"/>
      <c r="L5" s="4"/>
      <c r="M5" s="4"/>
    </row>
    <row r="6" spans="1:13" x14ac:dyDescent="0.2">
      <c r="D6" s="2" t="s">
        <v>9</v>
      </c>
      <c r="I6" s="4"/>
      <c r="J6" s="4"/>
      <c r="K6" s="4"/>
      <c r="L6" s="4"/>
      <c r="M6" s="4"/>
    </row>
    <row r="7" spans="1:13" x14ac:dyDescent="0.2">
      <c r="I7" s="4"/>
      <c r="J7" s="4"/>
      <c r="K7" s="4"/>
      <c r="L7" s="4"/>
      <c r="M7" s="4"/>
    </row>
    <row r="8" spans="1:13" x14ac:dyDescent="0.2">
      <c r="A8" s="7" t="s">
        <v>10</v>
      </c>
      <c r="I8" s="4"/>
      <c r="J8" s="4"/>
      <c r="K8" s="4"/>
      <c r="L8" s="4"/>
      <c r="M8" s="4"/>
    </row>
    <row r="9" spans="1:13" ht="15" customHeight="1" x14ac:dyDescent="0.2">
      <c r="B9" s="7"/>
      <c r="C9" s="7"/>
      <c r="D9" s="7"/>
      <c r="E9" s="7"/>
      <c r="F9" s="7"/>
      <c r="G9" s="7"/>
      <c r="I9" s="4"/>
      <c r="J9" s="4"/>
      <c r="K9" s="4"/>
      <c r="L9" s="4"/>
      <c r="M9" s="4"/>
    </row>
    <row r="10" spans="1:13" ht="18.75" customHeight="1" x14ac:dyDescent="0.2">
      <c r="A10" s="152" t="s">
        <v>11</v>
      </c>
      <c r="B10" s="152"/>
      <c r="C10" s="152"/>
      <c r="D10" s="152"/>
      <c r="E10" s="152"/>
      <c r="F10" s="152"/>
      <c r="G10" s="152"/>
      <c r="I10" s="4"/>
      <c r="J10" s="4"/>
      <c r="K10" s="4"/>
      <c r="L10" s="4"/>
      <c r="M10" s="4"/>
    </row>
    <row r="11" spans="1:13" ht="108" customHeight="1" x14ac:dyDescent="0.2">
      <c r="A11" s="152" t="s">
        <v>162</v>
      </c>
      <c r="B11" s="152"/>
      <c r="C11" s="152"/>
      <c r="D11" s="152"/>
      <c r="E11" s="152"/>
      <c r="F11" s="152"/>
      <c r="G11" s="152"/>
      <c r="I11" s="4"/>
      <c r="J11" s="4"/>
      <c r="K11" s="4"/>
      <c r="L11" s="4"/>
      <c r="M11" s="4"/>
    </row>
    <row r="12" spans="1:13" ht="82.5" customHeight="1" x14ac:dyDescent="0.2">
      <c r="A12" s="152" t="s">
        <v>12</v>
      </c>
      <c r="B12" s="152"/>
      <c r="C12" s="152"/>
      <c r="D12" s="152"/>
      <c r="E12" s="152"/>
      <c r="F12" s="152"/>
      <c r="G12" s="152"/>
      <c r="I12" s="4"/>
      <c r="J12" s="4"/>
      <c r="K12" s="4"/>
      <c r="L12" s="4"/>
      <c r="M12" s="4"/>
    </row>
    <row r="13" spans="1:13" ht="34.5" customHeight="1" x14ac:dyDescent="0.2">
      <c r="A13" s="152" t="s">
        <v>13</v>
      </c>
      <c r="B13" s="152"/>
      <c r="C13" s="152"/>
      <c r="D13" s="152"/>
      <c r="E13" s="152"/>
      <c r="F13" s="152"/>
      <c r="G13" s="152"/>
      <c r="I13" s="4"/>
      <c r="J13" s="4"/>
      <c r="K13" s="4"/>
      <c r="L13" s="4"/>
      <c r="M13" s="4"/>
    </row>
    <row r="14" spans="1:13" ht="15.75" x14ac:dyDescent="0.25">
      <c r="A14" s="8" t="s">
        <v>14</v>
      </c>
      <c r="B14" s="9"/>
      <c r="C14" s="9"/>
      <c r="D14" s="9"/>
      <c r="E14" s="9"/>
      <c r="F14" s="9"/>
      <c r="G14" s="9"/>
      <c r="I14" s="4"/>
      <c r="J14" s="4"/>
      <c r="K14" s="4"/>
      <c r="L14" s="4"/>
      <c r="M14" s="4"/>
    </row>
    <row r="15" spans="1:13" x14ac:dyDescent="0.2">
      <c r="A15" s="4" t="s">
        <v>15</v>
      </c>
    </row>
    <row r="16" spans="1:13" ht="15.75" x14ac:dyDescent="0.25">
      <c r="A16" s="8" t="s">
        <v>16</v>
      </c>
      <c r="B16" s="9"/>
      <c r="C16" s="9"/>
      <c r="D16" s="9"/>
      <c r="E16" s="9"/>
      <c r="F16" s="9"/>
      <c r="G16" s="9"/>
      <c r="I16" s="4"/>
      <c r="J16" s="4"/>
      <c r="K16" s="4"/>
      <c r="L16" s="4"/>
      <c r="M16" s="4"/>
    </row>
    <row r="17" spans="1:13" ht="15.75" x14ac:dyDescent="0.25">
      <c r="A17" s="8" t="s">
        <v>17</v>
      </c>
      <c r="B17" s="9"/>
      <c r="C17" s="9"/>
      <c r="D17" s="9"/>
      <c r="E17" s="9"/>
      <c r="F17" s="9"/>
      <c r="G17" s="9"/>
      <c r="I17" s="4"/>
      <c r="J17" s="4"/>
      <c r="K17" s="4"/>
      <c r="L17" s="4"/>
      <c r="M17" s="4"/>
    </row>
    <row r="18" spans="1:13" ht="15.75" x14ac:dyDescent="0.25">
      <c r="A18" s="8" t="s">
        <v>18</v>
      </c>
    </row>
    <row r="19" spans="1:13" ht="15.75" x14ac:dyDescent="0.25">
      <c r="A19" s="4" t="s">
        <v>19</v>
      </c>
      <c r="B19" s="9"/>
      <c r="C19" s="9"/>
      <c r="D19" s="9"/>
      <c r="E19" s="9"/>
      <c r="F19" s="9"/>
      <c r="G19" s="9"/>
      <c r="I19" s="4"/>
      <c r="J19" s="4"/>
      <c r="K19" s="4"/>
      <c r="L19" s="4"/>
      <c r="M19" s="4"/>
    </row>
    <row r="20" spans="1:13" ht="15.75" x14ac:dyDescent="0.25">
      <c r="A20" s="4" t="s">
        <v>20</v>
      </c>
      <c r="B20" s="9"/>
      <c r="C20" s="9"/>
      <c r="D20" s="9"/>
      <c r="E20" s="9"/>
      <c r="F20" s="9"/>
      <c r="G20" s="9"/>
      <c r="I20" s="4"/>
      <c r="J20" s="4"/>
      <c r="K20" s="4"/>
      <c r="L20" s="4"/>
      <c r="M20" s="4"/>
    </row>
    <row r="21" spans="1:13" ht="12" customHeight="1" x14ac:dyDescent="0.2">
      <c r="A21" s="10"/>
      <c r="B21" s="10"/>
      <c r="C21" s="10"/>
      <c r="D21" s="10"/>
      <c r="E21" s="10"/>
      <c r="F21" s="10"/>
      <c r="G21" s="11"/>
      <c r="H21" s="28"/>
      <c r="I21" s="10"/>
      <c r="J21" s="10"/>
    </row>
    <row r="22" spans="1:13" s="1" customFormat="1" ht="15.75" x14ac:dyDescent="0.25">
      <c r="A22" s="1" t="s">
        <v>21</v>
      </c>
      <c r="B22" s="2"/>
      <c r="F22" s="5" t="s">
        <v>22</v>
      </c>
      <c r="G22" s="12"/>
      <c r="H22" s="101"/>
      <c r="I22" s="4"/>
      <c r="J22" s="4"/>
      <c r="K22" s="4"/>
      <c r="L22" s="4"/>
      <c r="M22" s="4"/>
    </row>
    <row r="23" spans="1:13" ht="12" customHeight="1" x14ac:dyDescent="0.2">
      <c r="A23" s="10"/>
      <c r="B23" s="10"/>
      <c r="C23" s="10"/>
      <c r="D23" s="10"/>
      <c r="E23" s="10"/>
      <c r="F23" s="10"/>
      <c r="G23" s="13"/>
      <c r="H23" s="28"/>
      <c r="I23" s="10"/>
      <c r="J23" s="10"/>
    </row>
    <row r="24" spans="1:13" ht="15.75" x14ac:dyDescent="0.25">
      <c r="A24" s="2" t="s">
        <v>23</v>
      </c>
      <c r="G24" s="14"/>
    </row>
    <row r="25" spans="1:13" ht="12" customHeight="1" x14ac:dyDescent="0.2">
      <c r="A25" s="10"/>
      <c r="B25" s="10"/>
      <c r="C25" s="10"/>
      <c r="D25" s="10"/>
      <c r="E25" s="10"/>
      <c r="F25" s="10"/>
      <c r="G25" s="11"/>
      <c r="H25" s="28"/>
      <c r="I25" s="10"/>
      <c r="J25" s="10"/>
    </row>
    <row r="26" spans="1:13" s="1" customFormat="1" ht="15.75" x14ac:dyDescent="0.25">
      <c r="A26" s="2" t="s">
        <v>24</v>
      </c>
      <c r="B26" s="2"/>
      <c r="C26" s="2"/>
      <c r="D26" s="2"/>
      <c r="E26" s="2"/>
      <c r="F26" s="2"/>
      <c r="G26" s="14"/>
      <c r="H26" s="101"/>
      <c r="J26" s="4"/>
      <c r="K26" s="4"/>
      <c r="L26" s="4"/>
      <c r="M26" s="4"/>
    </row>
    <row r="27" spans="1:13" ht="12" customHeight="1" x14ac:dyDescent="0.2">
      <c r="A27" s="10"/>
      <c r="B27" s="10"/>
      <c r="C27" s="10"/>
      <c r="D27" s="10"/>
      <c r="E27" s="10"/>
      <c r="F27" s="10"/>
      <c r="G27" s="11"/>
      <c r="H27" s="28"/>
      <c r="I27" s="10"/>
      <c r="J27" s="10"/>
    </row>
    <row r="28" spans="1:13" s="1" customFormat="1" ht="15.75" x14ac:dyDescent="0.25">
      <c r="A28" s="15" t="s">
        <v>25</v>
      </c>
      <c r="B28" s="2"/>
      <c r="C28" s="2"/>
      <c r="D28" s="2"/>
      <c r="E28" s="2"/>
      <c r="F28" s="2"/>
      <c r="G28" s="14"/>
      <c r="H28" s="16"/>
      <c r="J28" s="4"/>
      <c r="K28" s="4"/>
      <c r="L28" s="4"/>
      <c r="M28" s="4"/>
    </row>
    <row r="29" spans="1:13" ht="12" customHeight="1" x14ac:dyDescent="0.2">
      <c r="A29" s="10"/>
      <c r="B29" s="10"/>
      <c r="C29" s="10"/>
      <c r="D29" s="10"/>
      <c r="E29" s="10"/>
      <c r="F29" s="10"/>
      <c r="G29" s="11"/>
      <c r="H29" s="28"/>
      <c r="I29" s="10"/>
      <c r="J29" s="10"/>
    </row>
    <row r="30" spans="1:13" s="1" customFormat="1" ht="15.75" customHeight="1" x14ac:dyDescent="0.25">
      <c r="A30" s="1" t="s">
        <v>26</v>
      </c>
      <c r="B30" s="15"/>
      <c r="C30" s="15"/>
      <c r="D30" s="15"/>
      <c r="E30" s="2"/>
      <c r="F30" s="2"/>
      <c r="G30" s="14"/>
      <c r="H30" s="16"/>
      <c r="J30" s="4"/>
      <c r="K30" s="4"/>
      <c r="L30" s="4"/>
      <c r="M30" s="4"/>
    </row>
    <row r="31" spans="1:13" ht="12" customHeight="1" x14ac:dyDescent="0.2">
      <c r="A31" s="10"/>
      <c r="B31" s="10"/>
      <c r="C31" s="10"/>
      <c r="D31" s="10"/>
      <c r="E31" s="10"/>
      <c r="F31" s="10"/>
      <c r="G31" s="11"/>
      <c r="H31" s="28"/>
      <c r="I31" s="10"/>
      <c r="J31" s="10"/>
    </row>
    <row r="32" spans="1:13" s="1" customFormat="1" ht="15.75" x14ac:dyDescent="0.25">
      <c r="A32" s="2" t="s">
        <v>27</v>
      </c>
      <c r="E32" s="2"/>
      <c r="F32" s="2"/>
      <c r="G32" s="14"/>
      <c r="H32" s="16"/>
      <c r="J32" s="4"/>
      <c r="K32" s="4"/>
      <c r="L32" s="4"/>
      <c r="M32" s="4"/>
    </row>
    <row r="33" spans="1:13" ht="12" customHeight="1" x14ac:dyDescent="0.2">
      <c r="A33" s="10"/>
      <c r="B33" s="10"/>
      <c r="C33" s="10"/>
      <c r="D33" s="10"/>
      <c r="E33" s="10"/>
      <c r="F33" s="10"/>
      <c r="G33" s="11"/>
      <c r="H33" s="28"/>
      <c r="I33" s="10"/>
      <c r="J33" s="10"/>
    </row>
    <row r="34" spans="1:13" s="1" customFormat="1" ht="15.75" x14ac:dyDescent="0.25">
      <c r="A34" s="1" t="s">
        <v>28</v>
      </c>
      <c r="E34" s="2"/>
      <c r="F34" s="2"/>
      <c r="G34" s="14"/>
      <c r="H34" s="16"/>
      <c r="J34" s="4"/>
      <c r="K34" s="4"/>
      <c r="L34" s="4"/>
      <c r="M34" s="4"/>
    </row>
    <row r="35" spans="1:13" ht="12" customHeight="1" x14ac:dyDescent="0.2">
      <c r="A35" s="10"/>
      <c r="B35" s="10"/>
      <c r="C35" s="10"/>
      <c r="D35" s="10"/>
      <c r="E35" s="10"/>
      <c r="F35" s="10"/>
      <c r="G35" s="11"/>
      <c r="H35" s="28"/>
      <c r="I35" s="10"/>
      <c r="J35" s="10"/>
    </row>
    <row r="36" spans="1:13" s="1" customFormat="1" ht="15.75" x14ac:dyDescent="0.25">
      <c r="A36" s="1" t="s">
        <v>29</v>
      </c>
      <c r="E36" s="2"/>
      <c r="F36" s="2"/>
      <c r="G36" s="14"/>
      <c r="H36" s="16"/>
      <c r="J36" s="4"/>
      <c r="K36" s="4"/>
      <c r="L36" s="4"/>
      <c r="M36" s="4"/>
    </row>
    <row r="37" spans="1:13" ht="12" customHeight="1" x14ac:dyDescent="0.2">
      <c r="A37" s="10"/>
      <c r="B37" s="10"/>
      <c r="C37" s="10"/>
      <c r="D37" s="10"/>
      <c r="E37" s="10"/>
      <c r="F37" s="10"/>
      <c r="G37" s="11"/>
      <c r="H37" s="28"/>
      <c r="I37" s="10"/>
      <c r="J37" s="10"/>
    </row>
    <row r="38" spans="1:13" ht="15.75" x14ac:dyDescent="0.25">
      <c r="A38" s="1" t="s">
        <v>30</v>
      </c>
      <c r="B38" s="17"/>
      <c r="C38" s="17"/>
      <c r="D38" s="17"/>
      <c r="G38" s="18"/>
      <c r="I38" s="4"/>
      <c r="J38" s="4"/>
      <c r="K38" s="4"/>
      <c r="L38" s="4"/>
      <c r="M38" s="4"/>
    </row>
    <row r="39" spans="1:13" ht="12" customHeight="1" x14ac:dyDescent="0.2">
      <c r="A39" s="10"/>
      <c r="B39" s="10"/>
      <c r="C39" s="10"/>
      <c r="D39" s="10"/>
      <c r="E39" s="10"/>
      <c r="F39" s="10"/>
      <c r="G39" s="11"/>
      <c r="H39" s="28"/>
      <c r="I39" s="10"/>
      <c r="J39" s="10"/>
    </row>
    <row r="40" spans="1:13" ht="15.75" x14ac:dyDescent="0.25">
      <c r="A40" s="9" t="s">
        <v>31</v>
      </c>
      <c r="B40" s="130"/>
      <c r="C40" s="123"/>
      <c r="D40" s="17"/>
      <c r="G40" s="1"/>
      <c r="H40" s="101"/>
      <c r="I40" s="1"/>
      <c r="J40" s="1"/>
      <c r="K40" s="4"/>
      <c r="L40" s="4"/>
      <c r="M40" s="4"/>
    </row>
    <row r="41" spans="1:13" ht="15.75" x14ac:dyDescent="0.25">
      <c r="A41" s="120" t="s">
        <v>32</v>
      </c>
      <c r="B41" s="153"/>
      <c r="C41" s="154"/>
      <c r="D41" s="17"/>
      <c r="G41" s="4"/>
      <c r="H41" s="20"/>
      <c r="I41" s="1"/>
      <c r="J41" s="1"/>
      <c r="K41" s="4"/>
      <c r="L41" s="4"/>
      <c r="M41" s="4"/>
    </row>
    <row r="42" spans="1:13" ht="15.75" x14ac:dyDescent="0.25">
      <c r="A42" s="47" t="s">
        <v>33</v>
      </c>
      <c r="B42" s="153"/>
      <c r="C42" s="154"/>
      <c r="D42" s="17"/>
      <c r="G42" s="1"/>
      <c r="H42" s="101"/>
      <c r="I42" s="1"/>
      <c r="J42" s="1"/>
      <c r="K42" s="4"/>
      <c r="L42" s="4"/>
      <c r="M42" s="4"/>
    </row>
    <row r="43" spans="1:13" x14ac:dyDescent="0.2">
      <c r="A43" s="4" t="s">
        <v>34</v>
      </c>
      <c r="B43" s="153"/>
      <c r="C43" s="154"/>
      <c r="D43" s="17"/>
      <c r="K43" s="4"/>
      <c r="L43" s="4"/>
      <c r="M43" s="4"/>
    </row>
    <row r="44" spans="1:13" x14ac:dyDescent="0.2">
      <c r="A44" s="4" t="s">
        <v>165</v>
      </c>
      <c r="B44" s="155"/>
      <c r="C44" s="156"/>
      <c r="D44" s="17"/>
      <c r="K44" s="4"/>
      <c r="L44" s="4"/>
      <c r="M44" s="4"/>
    </row>
    <row r="45" spans="1:13" x14ac:dyDescent="0.2">
      <c r="A45" s="4" t="s">
        <v>35</v>
      </c>
      <c r="B45" s="155"/>
      <c r="C45" s="156"/>
      <c r="D45" s="17"/>
      <c r="K45" s="21"/>
      <c r="L45" s="4"/>
      <c r="M45" s="4"/>
    </row>
    <row r="46" spans="1:13" ht="15.75" x14ac:dyDescent="0.25">
      <c r="A46" s="4" t="s">
        <v>36</v>
      </c>
      <c r="B46" s="157"/>
      <c r="C46" s="158"/>
      <c r="D46" s="17"/>
      <c r="F46" s="1"/>
      <c r="G46" s="1"/>
      <c r="K46" s="4"/>
      <c r="L46" s="4"/>
      <c r="M46" s="4"/>
    </row>
    <row r="47" spans="1:13" ht="15.75" x14ac:dyDescent="0.25">
      <c r="A47" s="120"/>
      <c r="B47" s="20"/>
      <c r="C47" s="123"/>
      <c r="D47" s="20"/>
      <c r="E47" s="20"/>
      <c r="F47" s="20"/>
      <c r="G47" s="20"/>
      <c r="K47" s="4"/>
      <c r="L47" s="4"/>
      <c r="M47" s="4"/>
    </row>
    <row r="48" spans="1:13" s="1" customFormat="1" ht="21" thickBot="1" x14ac:dyDescent="0.3">
      <c r="A48" s="22"/>
      <c r="B48" s="134" t="s">
        <v>37</v>
      </c>
      <c r="D48" s="135"/>
      <c r="E48" s="135"/>
      <c r="F48" s="22"/>
      <c r="G48" s="22"/>
      <c r="H48" s="101"/>
      <c r="K48" s="4"/>
      <c r="L48" s="4"/>
      <c r="M48" s="4"/>
    </row>
    <row r="49" spans="1:13" x14ac:dyDescent="0.2">
      <c r="A49" s="2" t="s">
        <v>38</v>
      </c>
      <c r="B49" s="136">
        <f>B42</f>
        <v>0</v>
      </c>
      <c r="C49" s="124"/>
      <c r="D49" s="124"/>
      <c r="E49" s="137"/>
    </row>
    <row r="50" spans="1:13" x14ac:dyDescent="0.2">
      <c r="A50" s="2" t="s">
        <v>34</v>
      </c>
      <c r="B50" s="136">
        <f>B43</f>
        <v>0</v>
      </c>
      <c r="C50" s="124"/>
      <c r="D50" s="124"/>
      <c r="E50" s="137"/>
    </row>
    <row r="51" spans="1:13" x14ac:dyDescent="0.2">
      <c r="A51" s="2" t="s">
        <v>39</v>
      </c>
      <c r="D51" s="23">
        <v>0</v>
      </c>
      <c r="H51" s="140"/>
      <c r="J51" s="4"/>
      <c r="K51" s="4"/>
      <c r="L51" s="4"/>
      <c r="M51" s="4"/>
    </row>
    <row r="52" spans="1:13" ht="15.75" x14ac:dyDescent="0.25">
      <c r="A52" s="1"/>
      <c r="C52" s="20" t="s">
        <v>40</v>
      </c>
      <c r="H52" s="140"/>
      <c r="J52" s="4"/>
      <c r="K52" s="4"/>
      <c r="L52" s="4"/>
      <c r="M52" s="4"/>
    </row>
    <row r="53" spans="1:13" s="1" customFormat="1" ht="15.75" x14ac:dyDescent="0.25">
      <c r="B53" s="5" t="s">
        <v>41</v>
      </c>
      <c r="C53" s="24"/>
      <c r="F53" s="5" t="s">
        <v>42</v>
      </c>
      <c r="G53" s="25"/>
      <c r="H53" s="101"/>
    </row>
    <row r="54" spans="1:13" s="1" customFormat="1" ht="15.75" x14ac:dyDescent="0.25">
      <c r="B54" s="5" t="s">
        <v>43</v>
      </c>
      <c r="C54" s="24"/>
      <c r="F54" s="5" t="s">
        <v>44</v>
      </c>
      <c r="G54" s="26"/>
      <c r="H54" s="101"/>
    </row>
    <row r="55" spans="1:13" ht="15.75" x14ac:dyDescent="0.25">
      <c r="B55" s="5" t="s">
        <v>45</v>
      </c>
      <c r="C55" s="24"/>
      <c r="F55" s="5" t="s">
        <v>46</v>
      </c>
      <c r="G55" s="26"/>
      <c r="K55" s="1"/>
    </row>
    <row r="56" spans="1:13" ht="15.75" x14ac:dyDescent="0.25">
      <c r="B56" s="5" t="s">
        <v>47</v>
      </c>
      <c r="C56" s="27"/>
      <c r="F56" s="5" t="s">
        <v>48</v>
      </c>
      <c r="G56" s="25"/>
      <c r="K56" s="1"/>
    </row>
    <row r="57" spans="1:13" s="28" customFormat="1" ht="18" customHeight="1" x14ac:dyDescent="0.25">
      <c r="B57" s="29" t="s">
        <v>49</v>
      </c>
      <c r="C57" s="125">
        <v>0</v>
      </c>
      <c r="D57" s="15" t="s">
        <v>154</v>
      </c>
      <c r="K57" s="1"/>
    </row>
    <row r="58" spans="1:13" ht="65.25" customHeight="1" x14ac:dyDescent="0.25">
      <c r="A58" s="152" t="s">
        <v>50</v>
      </c>
      <c r="B58" s="152"/>
      <c r="C58" s="152"/>
      <c r="D58" s="152"/>
      <c r="E58" s="152"/>
      <c r="F58" s="152"/>
      <c r="G58" s="25"/>
      <c r="K58" s="1"/>
    </row>
    <row r="59" spans="1:13" ht="15.75" x14ac:dyDescent="0.25">
      <c r="A59" s="139"/>
      <c r="B59" s="139"/>
      <c r="C59" s="139"/>
      <c r="D59" s="139"/>
      <c r="K59" s="1"/>
    </row>
    <row r="60" spans="1:13" ht="12" customHeight="1" x14ac:dyDescent="0.2">
      <c r="A60" s="10"/>
      <c r="B60" s="10"/>
      <c r="C60" s="10"/>
      <c r="D60" s="10"/>
      <c r="E60" s="10"/>
      <c r="F60" s="10"/>
      <c r="G60" s="11"/>
      <c r="H60" s="28"/>
      <c r="I60" s="10"/>
      <c r="J60" s="10"/>
    </row>
    <row r="61" spans="1:13" ht="15.75" x14ac:dyDescent="0.25">
      <c r="A61" s="30" t="s">
        <v>51</v>
      </c>
      <c r="B61" s="138"/>
      <c r="K61" s="1"/>
    </row>
    <row r="62" spans="1:13" ht="15.75" x14ac:dyDescent="0.25">
      <c r="A62" s="5" t="s">
        <v>52</v>
      </c>
      <c r="B62" s="138"/>
      <c r="K62" s="1"/>
    </row>
    <row r="63" spans="1:13" ht="15.75" x14ac:dyDescent="0.25">
      <c r="A63" s="5" t="s">
        <v>53</v>
      </c>
      <c r="B63" s="138"/>
      <c r="K63" s="1"/>
    </row>
    <row r="64" spans="1:13" ht="12" customHeight="1" x14ac:dyDescent="0.25">
      <c r="A64" s="10"/>
      <c r="B64" s="10"/>
      <c r="F64" s="10"/>
      <c r="G64" s="10"/>
      <c r="H64" s="28"/>
      <c r="I64" s="10"/>
      <c r="J64" s="10"/>
      <c r="K64" s="1"/>
    </row>
    <row r="65" spans="1:10" ht="21" thickBot="1" x14ac:dyDescent="0.25">
      <c r="A65" s="31"/>
      <c r="B65" s="32" t="s">
        <v>54</v>
      </c>
      <c r="C65" s="31"/>
      <c r="D65" s="33"/>
      <c r="E65" s="34"/>
      <c r="F65" s="34"/>
      <c r="G65" s="31"/>
    </row>
    <row r="66" spans="1:10" ht="15.75" x14ac:dyDescent="0.25">
      <c r="B66" s="35" t="s">
        <v>55</v>
      </c>
      <c r="C66" s="35" t="s">
        <v>56</v>
      </c>
      <c r="D66" s="35" t="s">
        <v>57</v>
      </c>
      <c r="E66" s="35" t="s">
        <v>58</v>
      </c>
      <c r="F66" s="35" t="s">
        <v>59</v>
      </c>
      <c r="G66" s="36" t="s">
        <v>66</v>
      </c>
    </row>
    <row r="67" spans="1:10" x14ac:dyDescent="0.2">
      <c r="A67" s="95" t="s">
        <v>152</v>
      </c>
      <c r="B67" s="37"/>
      <c r="C67" s="38">
        <v>0</v>
      </c>
      <c r="D67" s="37">
        <v>0</v>
      </c>
      <c r="E67" s="37">
        <v>0</v>
      </c>
      <c r="F67" s="37">
        <v>0</v>
      </c>
      <c r="G67" s="37">
        <v>0</v>
      </c>
    </row>
    <row r="68" spans="1:10" x14ac:dyDescent="0.2">
      <c r="A68" s="2" t="s">
        <v>60</v>
      </c>
      <c r="B68" s="39"/>
      <c r="C68" s="37">
        <f>C67</f>
        <v>0</v>
      </c>
      <c r="D68" s="37">
        <f>D67</f>
        <v>0</v>
      </c>
      <c r="E68" s="37">
        <f>E67</f>
        <v>0</v>
      </c>
      <c r="F68" s="37">
        <f>F67</f>
        <v>0</v>
      </c>
      <c r="G68" s="37">
        <v>0</v>
      </c>
    </row>
    <row r="69" spans="1:10" ht="15.75" x14ac:dyDescent="0.2">
      <c r="A69" s="2" t="s">
        <v>61</v>
      </c>
      <c r="B69" s="40"/>
      <c r="C69" s="41"/>
      <c r="D69" s="41"/>
      <c r="E69" s="41"/>
      <c r="F69" s="41"/>
      <c r="G69" s="42">
        <f>G68+F68+E68+D68+C68</f>
        <v>0</v>
      </c>
    </row>
    <row r="70" spans="1:10" ht="15.75" x14ac:dyDescent="0.25">
      <c r="A70" s="2" t="s">
        <v>62</v>
      </c>
      <c r="C70" s="20"/>
    </row>
    <row r="71" spans="1:10" s="95" customFormat="1" ht="15.75" x14ac:dyDescent="0.25">
      <c r="C71" s="131"/>
      <c r="H71" s="141"/>
      <c r="I71" s="2"/>
    </row>
    <row r="72" spans="1:10" ht="12" customHeight="1" x14ac:dyDescent="0.2">
      <c r="A72" s="10"/>
      <c r="B72" s="10"/>
      <c r="C72" s="10"/>
      <c r="D72" s="10"/>
      <c r="E72" s="10"/>
      <c r="F72" s="10"/>
      <c r="G72" s="11"/>
      <c r="J72" s="10"/>
    </row>
    <row r="73" spans="1:10" ht="15.75" x14ac:dyDescent="0.25">
      <c r="A73" s="95" t="s">
        <v>63</v>
      </c>
      <c r="B73" s="20" t="s">
        <v>40</v>
      </c>
      <c r="C73" s="43"/>
      <c r="D73" s="43"/>
      <c r="E73" s="43"/>
      <c r="F73" s="43"/>
      <c r="G73" s="43"/>
    </row>
    <row r="74" spans="1:10" ht="15.75" x14ac:dyDescent="0.2">
      <c r="A74" s="95" t="s">
        <v>64</v>
      </c>
      <c r="C74" s="43"/>
      <c r="D74" s="43"/>
      <c r="E74" s="43"/>
      <c r="F74" s="43"/>
      <c r="G74" s="43"/>
    </row>
    <row r="75" spans="1:10" ht="15.75" x14ac:dyDescent="0.2">
      <c r="A75" s="95" t="s">
        <v>65</v>
      </c>
      <c r="C75" s="43"/>
      <c r="D75" s="43"/>
      <c r="E75" s="43"/>
      <c r="F75" s="43"/>
      <c r="G75" s="43"/>
    </row>
    <row r="76" spans="1:10" ht="124.5" customHeight="1" x14ac:dyDescent="0.2">
      <c r="A76" s="152" t="s">
        <v>153</v>
      </c>
      <c r="B76" s="152"/>
      <c r="C76" s="152"/>
      <c r="D76" s="152"/>
      <c r="E76" s="152"/>
      <c r="F76" s="152"/>
      <c r="G76" s="152"/>
      <c r="J76" s="10"/>
    </row>
    <row r="77" spans="1:10" x14ac:dyDescent="0.2">
      <c r="A77" s="15" t="s">
        <v>167</v>
      </c>
      <c r="B77" s="44"/>
      <c r="C77" s="45">
        <v>0</v>
      </c>
      <c r="D77" s="45">
        <v>0</v>
      </c>
      <c r="E77" s="45">
        <v>0</v>
      </c>
      <c r="F77" s="45">
        <v>0</v>
      </c>
      <c r="G77" s="45">
        <v>0</v>
      </c>
    </row>
    <row r="78" spans="1:10" x14ac:dyDescent="0.2">
      <c r="A78" s="152" t="s">
        <v>67</v>
      </c>
      <c r="B78" s="152"/>
      <c r="C78" s="46"/>
      <c r="D78" s="46"/>
      <c r="E78" s="46"/>
      <c r="F78" s="46"/>
      <c r="G78" s="46"/>
    </row>
    <row r="79" spans="1:10" ht="34.5" customHeight="1" x14ac:dyDescent="0.2"/>
    <row r="80" spans="1:10" ht="12" customHeight="1" x14ac:dyDescent="0.2">
      <c r="A80" s="10"/>
      <c r="B80" s="10"/>
      <c r="C80" s="10"/>
      <c r="D80" s="10"/>
      <c r="E80" s="10"/>
      <c r="F80" s="10"/>
      <c r="G80" s="10"/>
      <c r="J80" s="10"/>
    </row>
    <row r="81" spans="1:10" ht="71.25" customHeight="1" thickBot="1" x14ac:dyDescent="0.25">
      <c r="A81" s="160" t="s">
        <v>68</v>
      </c>
      <c r="B81" s="161"/>
      <c r="C81" s="161"/>
      <c r="D81" s="161"/>
      <c r="E81" s="161"/>
      <c r="F81" s="161"/>
      <c r="G81" s="161"/>
    </row>
    <row r="82" spans="1:10" x14ac:dyDescent="0.2">
      <c r="A82" s="162" t="s">
        <v>164</v>
      </c>
      <c r="B82" s="162"/>
      <c r="C82" s="162"/>
      <c r="F82" s="45">
        <v>0</v>
      </c>
      <c r="G82" s="41" t="s">
        <v>69</v>
      </c>
    </row>
    <row r="83" spans="1:10" x14ac:dyDescent="0.2">
      <c r="A83" s="2" t="s">
        <v>70</v>
      </c>
      <c r="F83" s="45">
        <v>0</v>
      </c>
      <c r="G83" s="41" t="s">
        <v>71</v>
      </c>
    </row>
    <row r="84" spans="1:10" x14ac:dyDescent="0.2">
      <c r="A84" s="2" t="s">
        <v>72</v>
      </c>
      <c r="F84" s="45">
        <v>0</v>
      </c>
      <c r="G84" s="41" t="s">
        <v>71</v>
      </c>
    </row>
    <row r="85" spans="1:10" x14ac:dyDescent="0.2">
      <c r="A85" s="95" t="s">
        <v>73</v>
      </c>
      <c r="F85" s="24">
        <v>0</v>
      </c>
      <c r="G85" s="48" t="s">
        <v>74</v>
      </c>
    </row>
    <row r="86" spans="1:10" ht="12" customHeight="1" x14ac:dyDescent="0.2">
      <c r="A86" s="10"/>
      <c r="B86" s="10"/>
      <c r="C86" s="10"/>
      <c r="D86" s="10"/>
      <c r="E86" s="10"/>
      <c r="F86" s="10"/>
      <c r="G86" s="11"/>
      <c r="J86" s="10"/>
    </row>
    <row r="87" spans="1:10" ht="15.75" x14ac:dyDescent="0.25">
      <c r="A87" s="144" t="s">
        <v>166</v>
      </c>
      <c r="B87" s="10"/>
      <c r="C87" s="10"/>
      <c r="D87" s="10"/>
      <c r="E87" s="10"/>
      <c r="F87" s="46">
        <v>0</v>
      </c>
      <c r="G87" s="145"/>
      <c r="J87" s="10"/>
    </row>
    <row r="88" spans="1:10" x14ac:dyDescent="0.2">
      <c r="A88" s="144"/>
      <c r="B88" s="139"/>
      <c r="C88" s="139"/>
      <c r="D88" s="139"/>
      <c r="E88" s="139"/>
      <c r="F88" s="146"/>
      <c r="G88" s="147"/>
      <c r="J88" s="139"/>
    </row>
    <row r="89" spans="1:10" ht="21" thickBot="1" x14ac:dyDescent="0.3">
      <c r="A89" s="31"/>
      <c r="B89" s="32" t="s">
        <v>75</v>
      </c>
      <c r="C89" s="31"/>
      <c r="D89" s="49"/>
      <c r="E89" s="49"/>
      <c r="F89" s="49"/>
      <c r="G89" s="49"/>
    </row>
    <row r="90" spans="1:10" ht="33.75" customHeight="1" x14ac:dyDescent="0.2">
      <c r="A90" s="163" t="s">
        <v>76</v>
      </c>
      <c r="B90" s="163"/>
      <c r="C90" s="163"/>
      <c r="D90" s="163"/>
      <c r="E90" s="163"/>
      <c r="F90" s="50">
        <v>0</v>
      </c>
      <c r="G90" s="48" t="s">
        <v>74</v>
      </c>
    </row>
    <row r="91" spans="1:10" ht="12" customHeight="1" x14ac:dyDescent="0.2">
      <c r="A91" s="10"/>
      <c r="B91" s="10"/>
      <c r="C91" s="10"/>
      <c r="D91" s="10"/>
      <c r="E91" s="10"/>
      <c r="F91" s="10"/>
      <c r="G91" s="51"/>
      <c r="J91" s="10"/>
    </row>
    <row r="92" spans="1:10" ht="15.75" x14ac:dyDescent="0.25">
      <c r="A92" s="95" t="s">
        <v>155</v>
      </c>
      <c r="F92" s="52">
        <v>0</v>
      </c>
      <c r="G92" s="41" t="s">
        <v>77</v>
      </c>
    </row>
    <row r="93" spans="1:10" ht="15.75" x14ac:dyDescent="0.25">
      <c r="A93" s="2" t="s">
        <v>163</v>
      </c>
      <c r="F93" s="53">
        <v>0</v>
      </c>
      <c r="G93" s="41" t="s">
        <v>78</v>
      </c>
    </row>
    <row r="94" spans="1:10" ht="15.75" x14ac:dyDescent="0.25">
      <c r="A94" s="2" t="s">
        <v>156</v>
      </c>
      <c r="F94" s="52">
        <v>0</v>
      </c>
      <c r="G94" s="41" t="s">
        <v>77</v>
      </c>
    </row>
    <row r="95" spans="1:10" ht="12" customHeight="1" x14ac:dyDescent="0.2">
      <c r="A95" s="10"/>
      <c r="B95" s="10"/>
      <c r="C95" s="10"/>
      <c r="D95" s="10"/>
      <c r="E95" s="10"/>
      <c r="F95" s="10"/>
      <c r="G95" s="51"/>
      <c r="J95" s="10"/>
    </row>
    <row r="96" spans="1:10" ht="15.75" x14ac:dyDescent="0.25">
      <c r="A96" s="126" t="s">
        <v>157</v>
      </c>
      <c r="B96" s="20"/>
      <c r="C96" s="20"/>
      <c r="D96" s="20"/>
      <c r="E96" s="20"/>
      <c r="F96" s="24">
        <v>0</v>
      </c>
      <c r="G96" s="48" t="s">
        <v>74</v>
      </c>
    </row>
    <row r="97" spans="1:13" ht="12" customHeight="1" x14ac:dyDescent="0.2">
      <c r="A97" s="10"/>
      <c r="B97" s="10"/>
      <c r="C97" s="10"/>
      <c r="D97" s="10"/>
      <c r="E97" s="10"/>
      <c r="F97" s="10"/>
      <c r="G97" s="51"/>
      <c r="J97" s="10"/>
    </row>
    <row r="98" spans="1:13" ht="15.75" x14ac:dyDescent="0.25">
      <c r="A98" s="126" t="s">
        <v>159</v>
      </c>
      <c r="B98" s="20"/>
      <c r="C98" s="20"/>
      <c r="F98" s="24">
        <v>0</v>
      </c>
      <c r="G98" s="48" t="s">
        <v>74</v>
      </c>
    </row>
    <row r="99" spans="1:13" ht="12" customHeight="1" x14ac:dyDescent="0.2">
      <c r="A99" s="127"/>
      <c r="B99" s="10"/>
      <c r="C99" s="10"/>
      <c r="D99" s="10"/>
      <c r="E99" s="10"/>
      <c r="F99" s="10"/>
      <c r="G99" s="51"/>
      <c r="J99" s="10"/>
    </row>
    <row r="100" spans="1:13" ht="15.75" x14ac:dyDescent="0.25">
      <c r="A100" s="126" t="s">
        <v>158</v>
      </c>
      <c r="B100" s="20"/>
      <c r="C100" s="20"/>
      <c r="F100" s="46">
        <v>0</v>
      </c>
      <c r="G100" s="48" t="s">
        <v>74</v>
      </c>
    </row>
    <row r="101" spans="1:13" ht="15.75" x14ac:dyDescent="0.25">
      <c r="A101" s="126" t="s">
        <v>79</v>
      </c>
      <c r="B101" s="20"/>
      <c r="C101" s="20"/>
      <c r="F101" s="53">
        <v>0</v>
      </c>
      <c r="G101" s="48" t="s">
        <v>78</v>
      </c>
    </row>
    <row r="102" spans="1:13" ht="7.5" customHeight="1" x14ac:dyDescent="0.2">
      <c r="A102" s="95"/>
    </row>
    <row r="103" spans="1:13" ht="9.75" customHeight="1" x14ac:dyDescent="0.2">
      <c r="A103" s="127"/>
      <c r="B103" s="10"/>
      <c r="C103" s="10"/>
      <c r="D103" s="10"/>
      <c r="E103" s="10"/>
      <c r="F103" s="54"/>
      <c r="G103" s="55"/>
      <c r="J103" s="10"/>
    </row>
    <row r="104" spans="1:13" x14ac:dyDescent="0.2">
      <c r="A104" s="95" t="s">
        <v>80</v>
      </c>
      <c r="F104" s="24">
        <v>0</v>
      </c>
      <c r="G104" s="48" t="s">
        <v>74</v>
      </c>
    </row>
    <row r="105" spans="1:13" ht="12" customHeight="1" x14ac:dyDescent="0.2">
      <c r="A105" s="127"/>
      <c r="B105" s="10"/>
      <c r="C105" s="10"/>
      <c r="D105" s="10"/>
      <c r="E105" s="10"/>
      <c r="F105" s="10"/>
      <c r="G105" s="10"/>
      <c r="H105" s="28"/>
      <c r="I105" s="10"/>
      <c r="J105" s="10"/>
    </row>
    <row r="106" spans="1:13" ht="18" x14ac:dyDescent="0.25">
      <c r="A106" s="128" t="s">
        <v>81</v>
      </c>
      <c r="G106" s="9"/>
      <c r="H106" s="28"/>
    </row>
    <row r="107" spans="1:13" x14ac:dyDescent="0.2">
      <c r="A107" s="95" t="s">
        <v>82</v>
      </c>
      <c r="G107" s="57">
        <v>0</v>
      </c>
      <c r="H107" s="28"/>
    </row>
    <row r="108" spans="1:13" ht="17.25" customHeight="1" x14ac:dyDescent="0.2">
      <c r="A108" s="95" t="s">
        <v>83</v>
      </c>
      <c r="G108" s="24">
        <v>0</v>
      </c>
      <c r="H108" s="28"/>
      <c r="I108" s="4"/>
      <c r="J108" s="4"/>
      <c r="K108" s="4"/>
      <c r="L108" s="4"/>
      <c r="M108" s="4"/>
    </row>
    <row r="109" spans="1:13" ht="18.75" customHeight="1" x14ac:dyDescent="0.2">
      <c r="A109" s="95" t="s">
        <v>84</v>
      </c>
      <c r="G109" s="58">
        <v>0</v>
      </c>
      <c r="H109" s="28"/>
      <c r="I109" s="4"/>
      <c r="J109" s="4"/>
      <c r="K109" s="4"/>
      <c r="L109" s="4"/>
      <c r="M109" s="4"/>
    </row>
    <row r="110" spans="1:13" x14ac:dyDescent="0.2">
      <c r="A110" s="95"/>
      <c r="H110" s="28"/>
    </row>
    <row r="111" spans="1:13" ht="20.25" customHeight="1" x14ac:dyDescent="0.2">
      <c r="A111" s="129" t="s">
        <v>85</v>
      </c>
      <c r="B111" s="59"/>
      <c r="C111" s="59"/>
      <c r="D111" s="59"/>
      <c r="E111" s="59"/>
      <c r="F111" s="59"/>
      <c r="G111" s="59"/>
      <c r="H111" s="28"/>
    </row>
    <row r="112" spans="1:13" ht="12" customHeight="1" x14ac:dyDescent="0.2">
      <c r="A112" s="10"/>
      <c r="B112" s="10"/>
      <c r="C112" s="10"/>
      <c r="D112" s="10"/>
      <c r="E112" s="10"/>
      <c r="F112" s="10"/>
      <c r="G112" s="11"/>
      <c r="H112" s="28"/>
      <c r="I112" s="10"/>
      <c r="J112" s="10"/>
    </row>
    <row r="113" spans="1:16" ht="18" x14ac:dyDescent="0.25">
      <c r="A113" s="56" t="s">
        <v>86</v>
      </c>
      <c r="I113" s="4"/>
      <c r="J113" s="4"/>
      <c r="K113" s="4"/>
      <c r="L113" s="4"/>
      <c r="M113" s="4"/>
    </row>
    <row r="114" spans="1:16" x14ac:dyDescent="0.2">
      <c r="A114" s="2" t="s">
        <v>87</v>
      </c>
      <c r="I114" s="4"/>
      <c r="J114" s="4"/>
      <c r="K114" s="4"/>
      <c r="L114" s="4"/>
      <c r="M114" s="4"/>
    </row>
    <row r="115" spans="1:16" ht="12" customHeight="1" x14ac:dyDescent="0.2">
      <c r="A115" s="10"/>
      <c r="B115" s="10"/>
      <c r="C115" s="10"/>
      <c r="D115" s="10"/>
      <c r="E115" s="10"/>
      <c r="F115" s="10"/>
      <c r="G115" s="11"/>
      <c r="H115" s="28"/>
      <c r="I115" s="10"/>
      <c r="J115" s="10"/>
    </row>
    <row r="116" spans="1:16" ht="15.75" x14ac:dyDescent="0.25">
      <c r="A116" s="2" t="s">
        <v>88</v>
      </c>
      <c r="B116" s="1"/>
      <c r="C116" s="1"/>
      <c r="D116" s="1"/>
      <c r="E116" s="1"/>
      <c r="G116" s="9"/>
    </row>
    <row r="117" spans="1:16" ht="15.75" x14ac:dyDescent="0.25">
      <c r="A117" s="20" t="s">
        <v>89</v>
      </c>
      <c r="B117" s="20" t="s">
        <v>90</v>
      </c>
      <c r="C117" s="20" t="s">
        <v>91</v>
      </c>
      <c r="D117" s="1" t="s">
        <v>92</v>
      </c>
      <c r="E117" s="1"/>
      <c r="G117" s="9"/>
    </row>
    <row r="118" spans="1:16" x14ac:dyDescent="0.2">
      <c r="A118" s="57">
        <v>2020</v>
      </c>
      <c r="B118" s="60">
        <v>0</v>
      </c>
      <c r="C118" s="61">
        <v>0</v>
      </c>
      <c r="D118" s="62">
        <v>0</v>
      </c>
      <c r="G118" s="47"/>
    </row>
    <row r="119" spans="1:16" x14ac:dyDescent="0.2">
      <c r="A119" s="57">
        <v>2021</v>
      </c>
      <c r="B119" s="60">
        <v>0</v>
      </c>
      <c r="C119" s="61">
        <v>0</v>
      </c>
      <c r="D119" s="62">
        <v>0</v>
      </c>
      <c r="G119" s="47"/>
    </row>
    <row r="120" spans="1:16" ht="15.75" x14ac:dyDescent="0.25">
      <c r="A120" s="57">
        <v>2022</v>
      </c>
      <c r="B120" s="60">
        <v>0</v>
      </c>
      <c r="C120" s="61">
        <v>0</v>
      </c>
      <c r="D120" s="62">
        <v>0</v>
      </c>
      <c r="G120" s="47"/>
      <c r="H120" s="150"/>
      <c r="I120" s="151"/>
      <c r="J120" s="151"/>
      <c r="K120" s="151"/>
      <c r="L120" s="151"/>
      <c r="M120" s="151"/>
      <c r="N120" s="151"/>
      <c r="O120" s="151"/>
      <c r="P120" s="151"/>
    </row>
    <row r="121" spans="1:16" ht="17.25" customHeight="1" x14ac:dyDescent="0.25">
      <c r="A121" s="63" t="s">
        <v>93</v>
      </c>
      <c r="B121" s="64">
        <f>SUM(B118:B120)</f>
        <v>0</v>
      </c>
      <c r="C121" s="64">
        <f>SUM(C118:C120)*10</f>
        <v>0</v>
      </c>
      <c r="D121" s="65">
        <f>SUM(D118:D120)*2.1</f>
        <v>0</v>
      </c>
      <c r="G121" s="47"/>
    </row>
    <row r="122" spans="1:16" x14ac:dyDescent="0.2">
      <c r="A122" s="66" t="s">
        <v>94</v>
      </c>
      <c r="B122" s="67">
        <v>0.9</v>
      </c>
      <c r="C122" s="67">
        <v>0.7</v>
      </c>
      <c r="D122" s="67">
        <v>1</v>
      </c>
      <c r="G122" s="47"/>
    </row>
    <row r="123" spans="1:16" x14ac:dyDescent="0.2">
      <c r="A123" s="66" t="s">
        <v>95</v>
      </c>
      <c r="B123" s="68">
        <f>B122*B121</f>
        <v>0</v>
      </c>
      <c r="C123" s="68">
        <f>C122*C121</f>
        <v>0</v>
      </c>
      <c r="D123" s="69">
        <f>D122*D121</f>
        <v>0</v>
      </c>
      <c r="G123" s="47"/>
    </row>
    <row r="124" spans="1:16" ht="15.75" x14ac:dyDescent="0.25">
      <c r="A124" s="63" t="s">
        <v>96</v>
      </c>
      <c r="B124" s="64">
        <f>B123/3</f>
        <v>0</v>
      </c>
      <c r="C124" s="64">
        <f>C123/3</f>
        <v>0</v>
      </c>
      <c r="D124" s="65">
        <f>D123/3</f>
        <v>0</v>
      </c>
      <c r="F124" s="133"/>
      <c r="K124" s="1"/>
    </row>
    <row r="125" spans="1:16" x14ac:dyDescent="0.2">
      <c r="A125" s="70" t="s">
        <v>97</v>
      </c>
      <c r="B125" s="68">
        <f>IF(B124&gt;0,C57*-900,0)</f>
        <v>0</v>
      </c>
      <c r="C125" s="68">
        <f>IF(C124&gt;0,C57*-900,0)</f>
        <v>0</v>
      </c>
      <c r="D125" s="68"/>
      <c r="E125" s="71"/>
    </row>
    <row r="126" spans="1:16" ht="15.75" x14ac:dyDescent="0.25">
      <c r="A126" s="66" t="s">
        <v>98</v>
      </c>
      <c r="B126" s="72">
        <f>SUM(B124:B125)</f>
        <v>0</v>
      </c>
      <c r="C126" s="72">
        <f>SUM(C124:C125)</f>
        <v>0</v>
      </c>
      <c r="D126" s="73">
        <f>SUM(D124:D125)</f>
        <v>0</v>
      </c>
      <c r="I126" s="5"/>
      <c r="J126" s="74"/>
      <c r="K126" s="1"/>
    </row>
    <row r="127" spans="1:16" ht="15.75" x14ac:dyDescent="0.25">
      <c r="A127" s="66" t="s">
        <v>99</v>
      </c>
      <c r="B127" s="68">
        <f>D126</f>
        <v>0</v>
      </c>
      <c r="C127" s="68">
        <f>D126</f>
        <v>0</v>
      </c>
      <c r="D127" s="69"/>
      <c r="I127" s="5"/>
      <c r="J127" s="74"/>
      <c r="K127" s="1"/>
    </row>
    <row r="128" spans="1:16" ht="15.75" x14ac:dyDescent="0.25">
      <c r="A128" s="66" t="s">
        <v>100</v>
      </c>
      <c r="B128" s="75">
        <f>B127+B126</f>
        <v>0</v>
      </c>
      <c r="C128" s="75">
        <f>C127+C126</f>
        <v>0</v>
      </c>
      <c r="D128" s="65"/>
      <c r="I128" s="5"/>
      <c r="J128" s="74"/>
      <c r="K128" s="1"/>
    </row>
    <row r="129" spans="1:11" ht="15.75" x14ac:dyDescent="0.25">
      <c r="A129" s="66" t="s">
        <v>101</v>
      </c>
      <c r="B129" s="76">
        <f>IF(B128&gt;1,B128/G69,0)</f>
        <v>0</v>
      </c>
      <c r="C129" s="76">
        <f>IF(C128&gt;1,C128/G69,0)</f>
        <v>0</v>
      </c>
      <c r="D129" s="77"/>
      <c r="I129" s="5"/>
      <c r="J129" s="74"/>
      <c r="K129" s="1"/>
    </row>
    <row r="130" spans="1:11" ht="15.75" x14ac:dyDescent="0.25">
      <c r="A130" s="2" t="s">
        <v>102</v>
      </c>
      <c r="C130" s="65"/>
      <c r="D130" s="65"/>
      <c r="I130" s="5"/>
      <c r="J130" s="74"/>
      <c r="K130" s="1"/>
    </row>
    <row r="131" spans="1:11" ht="15.75" x14ac:dyDescent="0.25">
      <c r="A131" s="19" t="s">
        <v>103</v>
      </c>
      <c r="B131" s="78">
        <f>IF(B124&gt;1,B124/2000,0)</f>
        <v>0</v>
      </c>
      <c r="C131" s="78">
        <f>IF(C124&gt;1,C124/2000,0)</f>
        <v>0</v>
      </c>
      <c r="I131" s="5"/>
      <c r="J131" s="74"/>
      <c r="K131" s="1"/>
    </row>
    <row r="132" spans="1:11" ht="12" customHeight="1" x14ac:dyDescent="0.2">
      <c r="A132" s="10"/>
      <c r="B132" s="10"/>
      <c r="C132" s="10"/>
      <c r="D132" s="10"/>
      <c r="E132" s="10"/>
      <c r="F132" s="10"/>
      <c r="G132" s="11"/>
      <c r="H132" s="28"/>
      <c r="I132" s="10"/>
      <c r="J132" s="10"/>
    </row>
    <row r="133" spans="1:11" ht="18.75" thickBot="1" x14ac:dyDescent="0.3">
      <c r="A133" s="79"/>
      <c r="B133" s="80" t="s">
        <v>104</v>
      </c>
      <c r="C133" s="79"/>
      <c r="D133" s="79"/>
      <c r="E133" s="79"/>
      <c r="F133" s="79"/>
      <c r="G133" s="81"/>
    </row>
    <row r="134" spans="1:11" ht="16.5" thickTop="1" x14ac:dyDescent="0.25">
      <c r="A134" s="2" t="s">
        <v>105</v>
      </c>
      <c r="B134" s="82">
        <f>B120</f>
        <v>0</v>
      </c>
      <c r="C134" s="83">
        <v>0.15</v>
      </c>
      <c r="D134" s="84">
        <f>C134*B134</f>
        <v>0</v>
      </c>
      <c r="E134" s="2" t="s">
        <v>106</v>
      </c>
      <c r="I134" s="5"/>
      <c r="J134" s="74"/>
      <c r="K134" s="1"/>
    </row>
    <row r="135" spans="1:11" ht="15.75" x14ac:dyDescent="0.25">
      <c r="A135" s="17" t="s">
        <v>107</v>
      </c>
      <c r="B135" s="85">
        <v>3.8</v>
      </c>
      <c r="C135" s="86">
        <v>0.25</v>
      </c>
      <c r="D135" s="87">
        <f>(B134/B135)*C135</f>
        <v>0</v>
      </c>
      <c r="E135" s="88">
        <f>D134-D135</f>
        <v>0</v>
      </c>
      <c r="F135" s="89"/>
      <c r="I135" s="5"/>
      <c r="J135" s="74"/>
      <c r="K135" s="1"/>
    </row>
    <row r="136" spans="1:11" ht="15.75" x14ac:dyDescent="0.25">
      <c r="A136" s="2" t="s">
        <v>108</v>
      </c>
      <c r="B136" s="85">
        <v>5</v>
      </c>
      <c r="C136" s="86">
        <f>C135</f>
        <v>0.25</v>
      </c>
      <c r="D136" s="87">
        <f>(B134/B136)*C136</f>
        <v>0</v>
      </c>
      <c r="E136" s="88">
        <f>D134-D136</f>
        <v>0</v>
      </c>
      <c r="I136" s="5"/>
      <c r="J136" s="74"/>
      <c r="K136" s="1"/>
    </row>
    <row r="137" spans="1:11" ht="15.75" x14ac:dyDescent="0.25">
      <c r="A137" s="1" t="s">
        <v>109</v>
      </c>
      <c r="B137" s="90" t="s">
        <v>110</v>
      </c>
      <c r="C137" s="89"/>
      <c r="D137" s="91"/>
      <c r="E137" s="17"/>
      <c r="I137" s="5"/>
      <c r="J137" s="74"/>
      <c r="K137" s="1"/>
    </row>
    <row r="138" spans="1:11" ht="12" customHeight="1" x14ac:dyDescent="0.2">
      <c r="A138" s="10"/>
      <c r="B138" s="10"/>
      <c r="C138" s="10"/>
      <c r="D138" s="10"/>
      <c r="E138" s="10"/>
      <c r="F138" s="10"/>
      <c r="G138" s="11"/>
      <c r="H138" s="28"/>
      <c r="I138" s="10"/>
      <c r="J138" s="10"/>
    </row>
    <row r="139" spans="1:11" ht="21" thickBot="1" x14ac:dyDescent="0.3">
      <c r="A139" s="148" t="s">
        <v>168</v>
      </c>
      <c r="B139" s="149"/>
      <c r="C139" s="149"/>
      <c r="D139" s="149"/>
      <c r="E139" s="149"/>
      <c r="F139" s="149"/>
      <c r="G139" s="149"/>
      <c r="J139" s="1"/>
      <c r="K139" s="1"/>
    </row>
    <row r="140" spans="1:11" s="95" customFormat="1" ht="16.5" thickTop="1" x14ac:dyDescent="0.25">
      <c r="A140" s="92" t="s">
        <v>111</v>
      </c>
      <c r="B140" s="93">
        <v>0</v>
      </c>
      <c r="C140" s="94" t="s">
        <v>112</v>
      </c>
      <c r="D140" s="94"/>
      <c r="E140" s="94"/>
      <c r="F140" s="94"/>
      <c r="G140" s="94"/>
      <c r="H140" s="142"/>
      <c r="J140" s="96"/>
      <c r="K140" s="96"/>
    </row>
    <row r="141" spans="1:11" s="95" customFormat="1" x14ac:dyDescent="0.2">
      <c r="A141" s="92" t="s">
        <v>113</v>
      </c>
      <c r="B141" s="97">
        <v>0</v>
      </c>
      <c r="C141" s="94" t="s">
        <v>114</v>
      </c>
      <c r="D141" s="94"/>
      <c r="E141" s="94"/>
      <c r="F141" s="94"/>
      <c r="G141" s="94"/>
      <c r="H141" s="142"/>
    </row>
    <row r="142" spans="1:11" ht="12" customHeight="1" x14ac:dyDescent="0.2">
      <c r="A142" s="10"/>
      <c r="B142" s="10"/>
      <c r="C142" s="10"/>
      <c r="D142" s="10"/>
      <c r="E142" s="10"/>
      <c r="F142" s="10"/>
      <c r="G142" s="11"/>
      <c r="H142" s="28"/>
      <c r="I142" s="10"/>
      <c r="J142" s="10"/>
    </row>
    <row r="143" spans="1:11" ht="15.75" x14ac:dyDescent="0.25">
      <c r="A143" s="1" t="s">
        <v>115</v>
      </c>
      <c r="B143" s="1"/>
    </row>
    <row r="144" spans="1:11" ht="15.75" x14ac:dyDescent="0.2">
      <c r="A144" s="57">
        <f>A118</f>
        <v>2020</v>
      </c>
      <c r="B144" s="98">
        <v>0</v>
      </c>
      <c r="D144" s="10"/>
      <c r="E144" s="10"/>
      <c r="F144" s="10"/>
      <c r="G144" s="99"/>
      <c r="H144" s="28"/>
    </row>
    <row r="145" spans="1:11" ht="15.75" x14ac:dyDescent="0.2">
      <c r="A145" s="57">
        <f t="shared" ref="A145:A146" si="0">A119</f>
        <v>2021</v>
      </c>
      <c r="B145" s="98">
        <v>0</v>
      </c>
      <c r="D145" s="10"/>
      <c r="E145" s="10"/>
      <c r="F145" s="10"/>
      <c r="G145" s="99"/>
      <c r="H145" s="28"/>
    </row>
    <row r="146" spans="1:11" ht="15.75" x14ac:dyDescent="0.2">
      <c r="A146" s="57">
        <f t="shared" si="0"/>
        <v>2022</v>
      </c>
      <c r="B146" s="98">
        <v>0</v>
      </c>
      <c r="D146" s="10"/>
      <c r="E146" s="10"/>
      <c r="F146" s="10"/>
      <c r="G146" s="99"/>
      <c r="H146" s="28"/>
    </row>
    <row r="147" spans="1:11" ht="15.75" x14ac:dyDescent="0.2">
      <c r="A147" s="9" t="s">
        <v>116</v>
      </c>
      <c r="B147" s="68">
        <f>SUM(B144:B146)</f>
        <v>0</v>
      </c>
      <c r="D147" s="10"/>
      <c r="E147" s="10"/>
      <c r="F147" s="10"/>
      <c r="G147" s="99"/>
      <c r="H147" s="28"/>
    </row>
    <row r="148" spans="1:11" ht="15.75" x14ac:dyDescent="0.25">
      <c r="A148" s="1" t="s">
        <v>117</v>
      </c>
      <c r="B148" s="64">
        <f>B147/3</f>
        <v>0</v>
      </c>
      <c r="C148" s="71"/>
      <c r="D148" s="10"/>
      <c r="E148" s="10"/>
      <c r="F148" s="10"/>
      <c r="G148" s="99"/>
      <c r="H148" s="28"/>
      <c r="J148" s="1"/>
      <c r="K148" s="1"/>
    </row>
    <row r="149" spans="1:11" ht="12" customHeight="1" x14ac:dyDescent="0.2">
      <c r="A149" s="10"/>
      <c r="B149" s="10"/>
      <c r="C149" s="10"/>
      <c r="D149" s="10"/>
      <c r="E149" s="10"/>
      <c r="F149" s="10"/>
      <c r="G149" s="99"/>
      <c r="H149" s="28"/>
      <c r="I149" s="10"/>
      <c r="J149" s="10"/>
    </row>
    <row r="150" spans="1:11" ht="15.75" x14ac:dyDescent="0.25">
      <c r="A150" s="1" t="s">
        <v>118</v>
      </c>
      <c r="B150" s="1"/>
      <c r="C150" s="1"/>
      <c r="D150" s="1"/>
      <c r="E150" s="1"/>
      <c r="G150" s="9"/>
    </row>
    <row r="151" spans="1:11" ht="63.75" customHeight="1" x14ac:dyDescent="0.2">
      <c r="A151" s="152" t="s">
        <v>119</v>
      </c>
      <c r="B151" s="152"/>
      <c r="C151" s="152"/>
      <c r="D151" s="152"/>
      <c r="E151" s="152"/>
      <c r="F151" s="152"/>
      <c r="G151" s="152"/>
    </row>
    <row r="152" spans="1:11" ht="15.75" x14ac:dyDescent="0.25">
      <c r="A152" s="1" t="s">
        <v>120</v>
      </c>
      <c r="B152" s="100"/>
      <c r="D152" s="1"/>
      <c r="E152" s="1"/>
      <c r="G152" s="9"/>
    </row>
    <row r="153" spans="1:11" ht="12" customHeight="1" x14ac:dyDescent="0.2">
      <c r="A153" s="10"/>
      <c r="B153" s="10"/>
      <c r="C153" s="10"/>
      <c r="D153" s="10"/>
      <c r="E153" s="10"/>
      <c r="F153" s="10"/>
      <c r="G153" s="99"/>
      <c r="H153" s="28"/>
      <c r="I153" s="10"/>
      <c r="J153" s="10"/>
    </row>
    <row r="154" spans="1:11" s="1" customFormat="1" ht="15.75" x14ac:dyDescent="0.25">
      <c r="A154" s="101" t="s">
        <v>121</v>
      </c>
      <c r="B154" s="20" t="s">
        <v>122</v>
      </c>
      <c r="C154" s="20" t="s">
        <v>123</v>
      </c>
      <c r="D154" s="10"/>
      <c r="E154" s="10"/>
      <c r="F154" s="10"/>
      <c r="G154" s="99"/>
      <c r="H154" s="28"/>
    </row>
    <row r="155" spans="1:11" ht="15.75" x14ac:dyDescent="0.2">
      <c r="A155" s="57">
        <f>A118</f>
        <v>2020</v>
      </c>
      <c r="B155" s="102">
        <v>0</v>
      </c>
      <c r="C155" s="102">
        <v>0</v>
      </c>
      <c r="D155" s="10"/>
      <c r="E155" s="10"/>
      <c r="F155" s="10"/>
      <c r="G155" s="99"/>
      <c r="H155" s="28"/>
    </row>
    <row r="156" spans="1:11" ht="15.75" x14ac:dyDescent="0.2">
      <c r="A156" s="57">
        <f>A119</f>
        <v>2021</v>
      </c>
      <c r="B156" s="102">
        <v>0</v>
      </c>
      <c r="C156" s="102">
        <v>0</v>
      </c>
      <c r="D156" s="10"/>
      <c r="E156" s="10"/>
      <c r="F156" s="10"/>
      <c r="G156" s="99"/>
      <c r="H156" s="28"/>
    </row>
    <row r="157" spans="1:11" ht="15.75" x14ac:dyDescent="0.2">
      <c r="A157" s="57">
        <f>A120</f>
        <v>2022</v>
      </c>
      <c r="B157" s="102">
        <v>0</v>
      </c>
      <c r="C157" s="102">
        <v>0</v>
      </c>
      <c r="D157" s="10"/>
      <c r="E157" s="10"/>
      <c r="F157" s="10"/>
      <c r="G157" s="99"/>
      <c r="H157" s="28"/>
    </row>
    <row r="158" spans="1:11" ht="15.75" x14ac:dyDescent="0.2">
      <c r="A158" s="9" t="s">
        <v>124</v>
      </c>
      <c r="B158" s="103">
        <f>SUM(B155:B157)</f>
        <v>0</v>
      </c>
      <c r="C158" s="103">
        <f>SUM(C155:C157)</f>
        <v>0</v>
      </c>
      <c r="D158" s="10"/>
      <c r="E158" s="10"/>
      <c r="F158" s="10"/>
      <c r="G158" s="99"/>
      <c r="H158" s="28"/>
    </row>
    <row r="159" spans="1:11" ht="15.75" x14ac:dyDescent="0.25">
      <c r="A159" s="1" t="s">
        <v>125</v>
      </c>
      <c r="B159" s="77">
        <f>B158/3</f>
        <v>0</v>
      </c>
      <c r="C159" s="77">
        <f>C158/3</f>
        <v>0</v>
      </c>
      <c r="D159" s="10"/>
      <c r="E159" s="10"/>
      <c r="F159" s="10"/>
      <c r="G159" s="99"/>
      <c r="H159" s="28"/>
      <c r="J159" s="1"/>
      <c r="K159" s="1"/>
    </row>
    <row r="160" spans="1:11" ht="12" customHeight="1" x14ac:dyDescent="0.2">
      <c r="A160" s="10"/>
      <c r="B160" s="10"/>
      <c r="C160" s="10"/>
      <c r="D160" s="10"/>
      <c r="E160" s="10"/>
      <c r="F160" s="10"/>
      <c r="G160" s="99"/>
      <c r="H160" s="28"/>
      <c r="I160" s="10"/>
      <c r="J160" s="10"/>
    </row>
    <row r="161" spans="1:11" ht="21" thickBot="1" x14ac:dyDescent="0.25">
      <c r="A161" s="104" t="s">
        <v>126</v>
      </c>
      <c r="B161" s="105"/>
      <c r="C161" s="79"/>
      <c r="D161" s="105"/>
      <c r="E161" s="79"/>
      <c r="F161" s="79"/>
      <c r="G161" s="106">
        <f>B159+C159+B148</f>
        <v>0</v>
      </c>
    </row>
    <row r="162" spans="1:11" ht="12" customHeight="1" thickTop="1" x14ac:dyDescent="0.2">
      <c r="A162" s="10"/>
      <c r="B162" s="10"/>
      <c r="C162" s="10"/>
      <c r="D162" s="10"/>
      <c r="E162" s="10"/>
      <c r="F162" s="10"/>
      <c r="G162" s="11"/>
      <c r="H162" s="28"/>
      <c r="I162" s="10"/>
      <c r="J162" s="10"/>
    </row>
    <row r="163" spans="1:11" ht="15.75" x14ac:dyDescent="0.25">
      <c r="A163" s="164" t="s">
        <v>160</v>
      </c>
      <c r="B163" s="164"/>
      <c r="C163" s="164"/>
      <c r="D163" s="164"/>
      <c r="E163" s="164"/>
      <c r="F163" s="164"/>
      <c r="G163" s="164"/>
      <c r="J163" s="1"/>
      <c r="K163" s="1"/>
    </row>
    <row r="164" spans="1:11" ht="15.75" x14ac:dyDescent="0.25">
      <c r="A164" s="1" t="s">
        <v>127</v>
      </c>
      <c r="B164" s="77"/>
      <c r="C164" s="77"/>
      <c r="D164" s="107"/>
      <c r="F164" s="5"/>
      <c r="G164" s="107"/>
      <c r="J164" s="1"/>
      <c r="K164" s="1"/>
    </row>
    <row r="165" spans="1:11" ht="15.75" x14ac:dyDescent="0.25">
      <c r="A165" s="2" t="s">
        <v>128</v>
      </c>
      <c r="C165" s="102">
        <v>0</v>
      </c>
      <c r="D165" s="107"/>
      <c r="F165" s="5"/>
      <c r="G165" s="107"/>
      <c r="J165" s="1"/>
      <c r="K165" s="1"/>
    </row>
    <row r="166" spans="1:11" ht="15.75" x14ac:dyDescent="0.25">
      <c r="A166" s="2" t="s">
        <v>129</v>
      </c>
      <c r="C166" s="102">
        <v>0</v>
      </c>
      <c r="D166" s="107"/>
      <c r="F166" s="5"/>
      <c r="G166" s="107"/>
      <c r="J166" s="1"/>
      <c r="K166" s="1"/>
    </row>
    <row r="167" spans="1:11" ht="15.75" x14ac:dyDescent="0.25">
      <c r="A167" s="1" t="s">
        <v>130</v>
      </c>
      <c r="C167" s="77">
        <f>SUM(C165:C166)</f>
        <v>0</v>
      </c>
      <c r="F167" s="5"/>
      <c r="G167" s="107"/>
      <c r="J167" s="1"/>
      <c r="K167" s="1"/>
    </row>
    <row r="168" spans="1:11" ht="12" customHeight="1" x14ac:dyDescent="0.2">
      <c r="A168" s="10"/>
      <c r="B168" s="10"/>
      <c r="C168" s="10"/>
      <c r="D168" s="10"/>
      <c r="E168" s="10"/>
      <c r="F168" s="10"/>
      <c r="G168" s="11"/>
      <c r="H168" s="28"/>
      <c r="I168" s="10"/>
      <c r="J168" s="10"/>
    </row>
    <row r="169" spans="1:11" ht="15.75" x14ac:dyDescent="0.25">
      <c r="A169" s="1" t="s">
        <v>131</v>
      </c>
      <c r="F169" s="5"/>
      <c r="G169" s="107"/>
      <c r="J169" s="1"/>
      <c r="K169" s="1"/>
    </row>
    <row r="170" spans="1:11" ht="15.75" x14ac:dyDescent="0.25">
      <c r="A170" s="2" t="s">
        <v>132</v>
      </c>
      <c r="C170" s="102">
        <v>0</v>
      </c>
      <c r="F170" s="5"/>
      <c r="G170" s="107"/>
      <c r="J170" s="1"/>
      <c r="K170" s="1"/>
    </row>
    <row r="171" spans="1:11" ht="15.75" x14ac:dyDescent="0.25">
      <c r="A171" s="2" t="s">
        <v>133</v>
      </c>
      <c r="C171" s="102">
        <v>0</v>
      </c>
      <c r="F171" s="5"/>
      <c r="G171" s="107"/>
      <c r="J171" s="1"/>
      <c r="K171" s="1"/>
    </row>
    <row r="172" spans="1:11" ht="15.75" x14ac:dyDescent="0.25">
      <c r="A172" s="1" t="s">
        <v>134</v>
      </c>
      <c r="C172" s="77">
        <f>SUM(C170:C171)</f>
        <v>0</v>
      </c>
      <c r="F172" s="5"/>
      <c r="G172" s="107"/>
      <c r="J172" s="1"/>
      <c r="K172" s="1"/>
    </row>
    <row r="173" spans="1:11" ht="12" customHeight="1" x14ac:dyDescent="0.2">
      <c r="A173" s="10"/>
      <c r="B173" s="10"/>
      <c r="C173" s="10"/>
      <c r="D173" s="10"/>
      <c r="E173" s="10"/>
      <c r="F173" s="10"/>
      <c r="G173" s="11"/>
      <c r="H173" s="28"/>
      <c r="I173" s="10"/>
      <c r="J173" s="10"/>
    </row>
    <row r="174" spans="1:11" s="110" customFormat="1" ht="18" x14ac:dyDescent="0.25">
      <c r="A174" s="56" t="s">
        <v>135</v>
      </c>
      <c r="B174" s="108"/>
      <c r="C174" s="132">
        <f>IF(C167&gt;0,C167/C172,0)</f>
        <v>0</v>
      </c>
      <c r="D174" s="109"/>
      <c r="F174" s="111"/>
      <c r="G174" s="109"/>
      <c r="H174" s="141"/>
      <c r="J174" s="56"/>
      <c r="K174" s="56"/>
    </row>
    <row r="175" spans="1:11" ht="12" customHeight="1" x14ac:dyDescent="0.2">
      <c r="A175" s="10"/>
      <c r="B175" s="10"/>
      <c r="C175" s="10"/>
      <c r="D175" s="10"/>
      <c r="E175" s="10"/>
      <c r="F175" s="10"/>
      <c r="G175" s="11"/>
      <c r="H175" s="28"/>
      <c r="I175" s="10"/>
      <c r="J175" s="10"/>
    </row>
    <row r="176" spans="1:11" ht="15.75" x14ac:dyDescent="0.2">
      <c r="A176" s="112" t="s">
        <v>136</v>
      </c>
      <c r="B176" s="10"/>
      <c r="C176" s="68"/>
      <c r="D176" s="10"/>
      <c r="E176" s="10"/>
      <c r="F176" s="10"/>
      <c r="G176" s="10"/>
    </row>
    <row r="177" spans="1:13" x14ac:dyDescent="0.2">
      <c r="A177" s="28" t="s">
        <v>137</v>
      </c>
      <c r="B177" s="57">
        <v>0</v>
      </c>
      <c r="C177" s="48" t="s">
        <v>74</v>
      </c>
      <c r="D177" s="10"/>
      <c r="E177" s="10"/>
      <c r="F177" s="10"/>
      <c r="G177" s="10"/>
    </row>
    <row r="178" spans="1:13" x14ac:dyDescent="0.2">
      <c r="A178" s="28" t="s">
        <v>138</v>
      </c>
      <c r="B178" s="57">
        <v>0</v>
      </c>
      <c r="C178" s="48" t="s">
        <v>139</v>
      </c>
      <c r="D178" s="10"/>
      <c r="E178" s="10"/>
      <c r="F178" s="10"/>
      <c r="G178" s="10"/>
    </row>
    <row r="179" spans="1:13" x14ac:dyDescent="0.2">
      <c r="A179" s="28" t="s">
        <v>140</v>
      </c>
      <c r="B179" s="113">
        <v>0</v>
      </c>
      <c r="C179" s="41" t="s">
        <v>141</v>
      </c>
      <c r="D179" s="10"/>
      <c r="F179" s="10"/>
      <c r="G179" s="10"/>
    </row>
    <row r="180" spans="1:13" ht="15.75" x14ac:dyDescent="0.25">
      <c r="A180" s="28"/>
      <c r="B180" s="114">
        <f>B179/100*15</f>
        <v>0</v>
      </c>
      <c r="C180" s="28" t="s">
        <v>142</v>
      </c>
      <c r="D180" s="10"/>
      <c r="E180" s="10"/>
      <c r="F180" s="10"/>
      <c r="G180" s="10"/>
    </row>
    <row r="181" spans="1:13" ht="12" customHeight="1" x14ac:dyDescent="0.2">
      <c r="A181" s="10"/>
      <c r="B181" s="10"/>
      <c r="C181" s="10"/>
      <c r="D181" s="10"/>
      <c r="E181" s="10"/>
      <c r="F181" s="10"/>
      <c r="G181" s="11"/>
      <c r="H181" s="28"/>
      <c r="I181" s="10"/>
      <c r="J181" s="10"/>
    </row>
    <row r="182" spans="1:13" s="110" customFormat="1" ht="20.25" customHeight="1" thickBot="1" x14ac:dyDescent="0.3">
      <c r="A182" s="115" t="s">
        <v>143</v>
      </c>
      <c r="B182" s="116">
        <f>B180+G161</f>
        <v>0</v>
      </c>
      <c r="C182" s="117"/>
      <c r="D182" s="118"/>
      <c r="E182" s="118"/>
      <c r="F182" s="118"/>
      <c r="G182" s="118"/>
      <c r="H182" s="143"/>
    </row>
    <row r="183" spans="1:13" ht="12" customHeight="1" thickTop="1" x14ac:dyDescent="0.2">
      <c r="A183" s="10"/>
      <c r="B183" s="10"/>
      <c r="C183" s="10"/>
      <c r="D183" s="10"/>
      <c r="E183" s="10"/>
      <c r="F183" s="10"/>
      <c r="G183" s="11"/>
      <c r="H183" s="28"/>
      <c r="I183" s="10"/>
      <c r="J183" s="10"/>
    </row>
    <row r="184" spans="1:13" ht="15.75" x14ac:dyDescent="0.2">
      <c r="A184" s="2" t="s">
        <v>144</v>
      </c>
      <c r="C184" s="119"/>
      <c r="G184" s="11"/>
    </row>
    <row r="185" spans="1:13" ht="12" customHeight="1" x14ac:dyDescent="0.2">
      <c r="A185" s="10"/>
      <c r="B185" s="10"/>
      <c r="C185" s="10"/>
      <c r="D185" s="10"/>
      <c r="E185" s="10"/>
      <c r="F185" s="10"/>
      <c r="G185" s="11"/>
      <c r="H185" s="28"/>
      <c r="I185" s="10"/>
      <c r="J185" s="10"/>
    </row>
    <row r="186" spans="1:13" s="1" customFormat="1" ht="15.75" x14ac:dyDescent="0.25">
      <c r="A186" s="165" t="s">
        <v>145</v>
      </c>
      <c r="B186" s="165"/>
      <c r="C186" s="165"/>
      <c r="D186" s="165"/>
      <c r="E186" s="165"/>
      <c r="F186" s="165"/>
      <c r="G186" s="165"/>
      <c r="H186" s="141"/>
      <c r="J186" s="4"/>
      <c r="K186" s="4"/>
      <c r="L186" s="4"/>
      <c r="M186" s="4"/>
    </row>
    <row r="187" spans="1:13" ht="95.25" customHeight="1" x14ac:dyDescent="0.2">
      <c r="A187" s="152"/>
      <c r="B187" s="152"/>
      <c r="C187" s="152"/>
      <c r="D187" s="152"/>
      <c r="E187" s="152"/>
      <c r="F187" s="152"/>
      <c r="G187" s="152"/>
      <c r="J187" s="4"/>
      <c r="K187" s="4"/>
      <c r="L187" s="4"/>
      <c r="M187" s="4"/>
    </row>
    <row r="188" spans="1:13" ht="31.5" customHeight="1" x14ac:dyDescent="0.2">
      <c r="A188" s="152" t="s">
        <v>146</v>
      </c>
      <c r="B188" s="164"/>
      <c r="C188" s="164"/>
      <c r="D188" s="164"/>
      <c r="E188" s="164"/>
      <c r="F188" s="164"/>
      <c r="G188" s="164"/>
      <c r="J188" s="4"/>
      <c r="K188" s="4"/>
      <c r="L188" s="4"/>
      <c r="M188" s="4"/>
    </row>
    <row r="189" spans="1:13" ht="12" customHeight="1" x14ac:dyDescent="0.2">
      <c r="A189" s="10"/>
      <c r="B189" s="10"/>
      <c r="C189" s="10"/>
      <c r="D189" s="10"/>
      <c r="E189" s="10"/>
      <c r="F189" s="10"/>
      <c r="G189" s="11"/>
      <c r="H189" s="28"/>
      <c r="I189" s="10"/>
      <c r="J189" s="10"/>
    </row>
    <row r="190" spans="1:13" ht="15.75" x14ac:dyDescent="0.25">
      <c r="A190" s="4" t="s">
        <v>147</v>
      </c>
      <c r="B190" s="1"/>
      <c r="C190" s="121" t="s">
        <v>3</v>
      </c>
      <c r="D190" s="1"/>
      <c r="E190" s="1"/>
      <c r="F190" s="1"/>
      <c r="G190" s="1"/>
      <c r="I190" s="1"/>
      <c r="J190" s="4"/>
      <c r="K190" s="4"/>
      <c r="L190" s="4"/>
      <c r="M190" s="4"/>
    </row>
    <row r="191" spans="1:13" ht="12" customHeight="1" x14ac:dyDescent="0.2">
      <c r="A191" s="10"/>
      <c r="B191" s="10"/>
      <c r="C191" s="10"/>
      <c r="D191" s="10"/>
      <c r="E191" s="10"/>
      <c r="F191" s="10"/>
      <c r="G191" s="11"/>
      <c r="H191" s="28"/>
      <c r="I191" s="10"/>
      <c r="J191" s="10"/>
    </row>
    <row r="192" spans="1:13" ht="15.75" x14ac:dyDescent="0.25">
      <c r="A192" s="1" t="s">
        <v>148</v>
      </c>
      <c r="J192" s="4"/>
      <c r="K192" s="4"/>
      <c r="L192" s="4"/>
      <c r="M192" s="4"/>
    </row>
    <row r="193" spans="1:13" ht="18.75" customHeight="1" x14ac:dyDescent="0.2">
      <c r="A193" s="152" t="s">
        <v>149</v>
      </c>
      <c r="B193" s="152"/>
      <c r="C193" s="152"/>
      <c r="D193" s="152"/>
      <c r="E193" s="152"/>
      <c r="F193" s="152"/>
      <c r="G193" s="152"/>
      <c r="J193" s="4"/>
      <c r="K193" s="4"/>
      <c r="L193" s="4"/>
      <c r="M193" s="4"/>
    </row>
    <row r="194" spans="1:13" ht="63.75" customHeight="1" x14ac:dyDescent="0.2">
      <c r="A194" s="152" t="s">
        <v>161</v>
      </c>
      <c r="B194" s="159"/>
      <c r="C194" s="159"/>
      <c r="D194" s="159"/>
      <c r="E194" s="159"/>
      <c r="F194" s="159"/>
      <c r="G194" s="159"/>
      <c r="J194" s="4"/>
      <c r="K194" s="4"/>
      <c r="L194" s="4"/>
      <c r="M194" s="4"/>
    </row>
    <row r="195" spans="1:13" x14ac:dyDescent="0.2">
      <c r="J195" s="4"/>
      <c r="K195" s="4"/>
      <c r="L195" s="4"/>
      <c r="M195" s="4"/>
    </row>
    <row r="196" spans="1:13" ht="12" customHeight="1" x14ac:dyDescent="0.2">
      <c r="A196" s="10"/>
      <c r="B196" s="10"/>
      <c r="C196" s="10"/>
      <c r="D196" s="10"/>
      <c r="E196" s="10"/>
      <c r="F196" s="10"/>
      <c r="G196" s="11"/>
      <c r="H196" s="28"/>
      <c r="I196" s="10"/>
      <c r="J196" s="10"/>
    </row>
    <row r="197" spans="1:13" x14ac:dyDescent="0.2">
      <c r="A197" s="2" t="s">
        <v>150</v>
      </c>
      <c r="E197" s="4"/>
      <c r="F197" s="4"/>
      <c r="G197" s="4"/>
      <c r="I197" s="4"/>
      <c r="J197" s="4"/>
      <c r="K197" s="4"/>
      <c r="L197" s="4"/>
      <c r="M197" s="4"/>
    </row>
    <row r="198" spans="1:13" x14ac:dyDescent="0.2">
      <c r="E198" s="4"/>
      <c r="F198" s="4"/>
      <c r="G198" s="4"/>
      <c r="I198" s="4"/>
      <c r="J198" s="4"/>
      <c r="K198" s="4"/>
      <c r="L198" s="4"/>
      <c r="M198" s="4"/>
    </row>
    <row r="201" spans="1:13" x14ac:dyDescent="0.2">
      <c r="A201" s="2" t="s">
        <v>151</v>
      </c>
    </row>
    <row r="206" spans="1:13" ht="15.75" x14ac:dyDescent="0.25">
      <c r="A206" s="1"/>
      <c r="F206" s="1"/>
    </row>
    <row r="225" spans="1:1" ht="15.75" x14ac:dyDescent="0.25">
      <c r="A225" s="1"/>
    </row>
    <row r="246" spans="1:6" ht="15.75" x14ac:dyDescent="0.25">
      <c r="A246" s="1"/>
      <c r="F246" s="1"/>
    </row>
    <row r="273" spans="1:4" ht="19.5" customHeight="1" x14ac:dyDescent="0.25">
      <c r="A273" s="1"/>
    </row>
    <row r="274" spans="1:4" ht="15.75" x14ac:dyDescent="0.25">
      <c r="A274" s="1"/>
    </row>
    <row r="275" spans="1:4" x14ac:dyDescent="0.2">
      <c r="B275" s="122"/>
      <c r="D275" s="122"/>
    </row>
    <row r="292" spans="1:1" ht="15.75" x14ac:dyDescent="0.25">
      <c r="A292" s="1"/>
    </row>
  </sheetData>
  <mergeCells count="23">
    <mergeCell ref="A194:G194"/>
    <mergeCell ref="A78:B78"/>
    <mergeCell ref="A81:G81"/>
    <mergeCell ref="A82:C82"/>
    <mergeCell ref="A90:E90"/>
    <mergeCell ref="A151:G151"/>
    <mergeCell ref="A163:G163"/>
    <mergeCell ref="A186:G186"/>
    <mergeCell ref="A187:G187"/>
    <mergeCell ref="A188:G188"/>
    <mergeCell ref="A193:G193"/>
    <mergeCell ref="A76:G76"/>
    <mergeCell ref="A10:G10"/>
    <mergeCell ref="A11:G11"/>
    <mergeCell ref="A12:G12"/>
    <mergeCell ref="A13:G13"/>
    <mergeCell ref="A58:F58"/>
    <mergeCell ref="B41:C41"/>
    <mergeCell ref="B42:C42"/>
    <mergeCell ref="B43:C43"/>
    <mergeCell ref="B44:C44"/>
    <mergeCell ref="B45:C45"/>
    <mergeCell ref="B46:C46"/>
  </mergeCells>
  <hyperlinks>
    <hyperlink ref="D2" r:id="rId1" xr:uid="{592DBA65-23E8-4C44-8F69-FA5690AFB363}"/>
    <hyperlink ref="D3" r:id="rId2" xr:uid="{C54223FE-954F-4B75-ADA4-A7E2B2E086B8}"/>
    <hyperlink ref="C190" r:id="rId3" xr:uid="{D74BFE2A-CB92-421D-BF23-049F4FD27657}"/>
    <hyperlink ref="B137" r:id="rId4" xr:uid="{B7949C48-C37A-42D7-92A0-3AF0245B827F}"/>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Anfrageformular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2023-08-09T14:38:58Z</dcterms:modified>
</cp:coreProperties>
</file>